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AlgorithmName="SHA-512" workbookHashValue="utKD/3NSS5GOKoPasF7EQD7csRoZ9NIvX3saxpl6Rp4On0amHyYHsEn8B2lEiIlkkS42i9QxhNXP7cWtolYGuw==" workbookSaltValue="5hyZI+NiDXxiwjiaRFbpBQ==" workbookSpinCount="100000" lockStructure="1"/>
  <bookViews>
    <workbookView xWindow="-105" yWindow="-105" windowWidth="20715" windowHeight="12000"/>
  </bookViews>
  <sheets>
    <sheet name="申込フォーム" sheetId="1" r:id="rId1"/>
    <sheet name="管理者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AB2" i="2" l="1"/>
  <c r="AA5" i="2"/>
  <c r="AA4" i="2"/>
  <c r="AA3" i="2"/>
  <c r="Z5" i="2"/>
  <c r="Z4" i="2"/>
  <c r="Z3" i="2"/>
  <c r="Y5" i="2"/>
  <c r="Y4" i="2"/>
  <c r="Y3" i="2"/>
  <c r="X5" i="2"/>
  <c r="X4" i="2"/>
  <c r="X3" i="2"/>
  <c r="W5" i="2"/>
  <c r="W4" i="2"/>
  <c r="W3" i="2"/>
  <c r="V5" i="2"/>
  <c r="V4" i="2"/>
  <c r="V3" i="2"/>
  <c r="U5" i="2"/>
  <c r="U4" i="2"/>
  <c r="U3" i="2"/>
  <c r="T5" i="2"/>
  <c r="T4" i="2"/>
  <c r="T3" i="2"/>
  <c r="S5" i="2"/>
  <c r="S4" i="2"/>
  <c r="S3" i="2"/>
  <c r="R5" i="2"/>
  <c r="R4" i="2"/>
  <c r="R3" i="2"/>
  <c r="AA2" i="2"/>
  <c r="Z2" i="2"/>
  <c r="Y2" i="2"/>
  <c r="X2" i="2"/>
  <c r="W2" i="2"/>
  <c r="V2" i="2"/>
  <c r="U2" i="2"/>
  <c r="T2" i="2"/>
  <c r="S2" i="2"/>
  <c r="R2" i="2"/>
  <c r="C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2" i="2"/>
  <c r="A2" i="2"/>
  <c r="L46" i="1"/>
  <c r="AF2" i="2" s="1"/>
  <c r="J45" i="1"/>
  <c r="L45" i="1" s="1"/>
  <c r="AE2" i="2" s="1"/>
  <c r="J44" i="1"/>
  <c r="L44" i="1" s="1"/>
  <c r="AD2" i="2" s="1"/>
  <c r="J43" i="1"/>
  <c r="L43" i="1" s="1"/>
  <c r="AC2" i="2" s="1"/>
  <c r="L47" i="1" l="1"/>
  <c r="AG2" i="2" s="1"/>
</calcChain>
</file>

<file path=xl/sharedStrings.xml><?xml version="1.0" encoding="utf-8"?>
<sst xmlns="http://schemas.openxmlformats.org/spreadsheetml/2006/main" count="166" uniqueCount="109">
  <si>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</si>
  <si>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</si>
  <si>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</si>
  <si>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ふりがな</t>
    <phoneticPr fontId="1"/>
  </si>
  <si>
    <t>派遣承認者</t>
    <rPh sb="0" eb="2">
      <t>ハケン</t>
    </rPh>
    <rPh sb="2" eb="4">
      <t>ショウニン</t>
    </rPh>
    <rPh sb="4" eb="5">
      <t>シャ</t>
    </rPh>
    <phoneticPr fontId="1"/>
  </si>
  <si>
    <t>派遣責任者</t>
    <rPh sb="0" eb="2">
      <t>ハケン</t>
    </rPh>
    <rPh sb="2" eb="5">
      <t>セキニンシャ</t>
    </rPh>
    <phoneticPr fontId="1"/>
  </si>
  <si>
    <t>連絡担当者</t>
    <rPh sb="0" eb="2">
      <t>レンラク</t>
    </rPh>
    <rPh sb="2" eb="5">
      <t>タントウシャ</t>
    </rPh>
    <phoneticPr fontId="1"/>
  </si>
  <si>
    <t>参加者名</t>
    <rPh sb="0" eb="4">
      <t>サンカシャメイ</t>
    </rPh>
    <phoneticPr fontId="1"/>
  </si>
  <si>
    <t>シングル利用差額</t>
    <rPh sb="4" eb="6">
      <t>リヨウ</t>
    </rPh>
    <rPh sb="6" eb="8">
      <t>サガク</t>
    </rPh>
    <phoneticPr fontId="1"/>
  </si>
  <si>
    <t>E-mail：juseqccd@juse.or.jp</t>
    <phoneticPr fontId="1"/>
  </si>
  <si>
    <t>会社名</t>
    <rPh sb="0" eb="3">
      <t>カイシャメイ</t>
    </rPh>
    <phoneticPr fontId="1"/>
  </si>
  <si>
    <t>ふりがな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</si>
  <si>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</si>
  <si>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</si>
  <si>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</si>
  <si>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派遣責任者</t>
    <rPh sb="0" eb="5">
      <t>ハケンセキニンシャ</t>
    </rPh>
    <phoneticPr fontId="1"/>
  </si>
  <si>
    <t>派遣責任者
ふりがな</t>
    <rPh sb="0" eb="5">
      <t>ハケンセキニンシャ</t>
    </rPh>
    <phoneticPr fontId="1"/>
  </si>
  <si>
    <t>派遣責任者
所属・役職</t>
    <rPh sb="0" eb="5">
      <t>ハケンセキニンシャ</t>
    </rPh>
    <rPh sb="6" eb="8">
      <t>ショゾク</t>
    </rPh>
    <rPh sb="9" eb="11">
      <t>ヤクショク</t>
    </rPh>
    <phoneticPr fontId="1"/>
  </si>
  <si>
    <t>派遣承認者</t>
    <phoneticPr fontId="1"/>
  </si>
  <si>
    <t>派遣承認者
ふりがな</t>
    <phoneticPr fontId="1"/>
  </si>
  <si>
    <t>派遣承認者
所属・役職</t>
    <rPh sb="6" eb="8">
      <t>ショゾク</t>
    </rPh>
    <rPh sb="9" eb="11">
      <t>ヤクショク</t>
    </rPh>
    <phoneticPr fontId="1"/>
  </si>
  <si>
    <t>派遣責任者
メールアドレス</t>
    <rPh sb="0" eb="5">
      <t>ハケンセキニンシャ</t>
    </rPh>
    <phoneticPr fontId="1"/>
  </si>
  <si>
    <t>連絡担当者</t>
    <phoneticPr fontId="1"/>
  </si>
  <si>
    <t>連絡担当者
ふりがな</t>
    <phoneticPr fontId="1"/>
  </si>
  <si>
    <t>連絡担当者
所属・役職</t>
    <rPh sb="6" eb="8">
      <t>ショゾク</t>
    </rPh>
    <rPh sb="9" eb="11">
      <t>ヤクショク</t>
    </rPh>
    <phoneticPr fontId="1"/>
  </si>
  <si>
    <t>連絡担当者
メールアドレス</t>
    <phoneticPr fontId="1"/>
  </si>
  <si>
    <t>所在地</t>
    <rPh sb="0" eb="3">
      <t>ショザイチ</t>
    </rPh>
    <phoneticPr fontId="1"/>
  </si>
  <si>
    <t>〒</t>
    <phoneticPr fontId="1"/>
  </si>
  <si>
    <t>参加者名</t>
    <rPh sb="0" eb="4">
      <t>サンカシャメイ</t>
    </rPh>
    <phoneticPr fontId="1"/>
  </si>
  <si>
    <t>出発時
希望空港</t>
    <rPh sb="0" eb="2">
      <t>シュッパツ</t>
    </rPh>
    <rPh sb="2" eb="3">
      <t>ジ</t>
    </rPh>
    <rPh sb="4" eb="6">
      <t>キボウ</t>
    </rPh>
    <rPh sb="6" eb="8">
      <t>クウコウ</t>
    </rPh>
    <phoneticPr fontId="1"/>
  </si>
  <si>
    <t>日科技連
賛助会員
の有無</t>
    <rPh sb="0" eb="4">
      <t>ニッカギレン</t>
    </rPh>
    <rPh sb="5" eb="9">
      <t>サンジョカイイン</t>
    </rPh>
    <rPh sb="11" eb="13">
      <t>ウム</t>
    </rPh>
    <phoneticPr fontId="1"/>
  </si>
  <si>
    <t>所属・役職</t>
    <rPh sb="0" eb="2">
      <t>ショゾク</t>
    </rPh>
    <rPh sb="3" eb="5">
      <t>ヤクショク</t>
    </rPh>
    <phoneticPr fontId="1"/>
  </si>
  <si>
    <t>E-mail</t>
    <phoneticPr fontId="1"/>
  </si>
  <si>
    <t>会社名・
事業所名</t>
    <rPh sb="0" eb="3">
      <t>カイシャメイ</t>
    </rPh>
    <rPh sb="5" eb="8">
      <t>ジギョウショ</t>
    </rPh>
    <rPh sb="8" eb="9">
      <t>メイ</t>
    </rPh>
    <phoneticPr fontId="1"/>
  </si>
  <si>
    <t>研修
コース</t>
    <rPh sb="0" eb="2">
      <t>ケンシュウ</t>
    </rPh>
    <phoneticPr fontId="1"/>
  </si>
  <si>
    <t>歳</t>
    <rPh sb="0" eb="1">
      <t>サイ</t>
    </rPh>
    <phoneticPr fontId="1"/>
  </si>
  <si>
    <t>喫煙</t>
    <rPh sb="0" eb="2">
      <t>キツエン</t>
    </rPh>
    <phoneticPr fontId="1"/>
  </si>
  <si>
    <t>QCC
指導士
認定試験</t>
    <rPh sb="4" eb="6">
      <t>シドウ</t>
    </rPh>
    <rPh sb="6" eb="7">
      <t>シ</t>
    </rPh>
    <rPh sb="8" eb="10">
      <t>ニンテイ</t>
    </rPh>
    <rPh sb="10" eb="12">
      <t>シケン</t>
    </rPh>
    <phoneticPr fontId="1"/>
  </si>
  <si>
    <t>ｼﾝｸﾞﾙ
ﾀｲﾌﾟ
部屋希望</t>
    <rPh sb="11" eb="13">
      <t>ヘヤ</t>
    </rPh>
    <rPh sb="13" eb="15">
      <t>キボウ</t>
    </rPh>
    <phoneticPr fontId="1"/>
  </si>
  <si>
    <t>年齢</t>
    <rPh sb="0" eb="2">
      <t>ネンレイ</t>
    </rPh>
    <phoneticPr fontId="1"/>
  </si>
  <si>
    <r>
      <t xml:space="preserve">TEL
</t>
    </r>
    <r>
      <rPr>
        <b/>
        <sz val="8"/>
        <color theme="1"/>
        <rFont val="游ゴシック"/>
        <family val="3"/>
        <charset val="128"/>
        <scheme val="minor"/>
      </rPr>
      <t>※ハイフン入</t>
    </r>
    <rPh sb="9" eb="10">
      <t>イ</t>
    </rPh>
    <phoneticPr fontId="1"/>
  </si>
  <si>
    <t>会員</t>
    <rPh sb="0" eb="2">
      <t>カイイン</t>
    </rPh>
    <phoneticPr fontId="1"/>
  </si>
  <si>
    <t>性別</t>
    <rPh sb="0" eb="2">
      <t>セイベツ</t>
    </rPh>
    <phoneticPr fontId="1"/>
  </si>
  <si>
    <t>コース</t>
    <phoneticPr fontId="1"/>
  </si>
  <si>
    <t>空港</t>
    <rPh sb="0" eb="2">
      <t>クウコウ</t>
    </rPh>
    <phoneticPr fontId="1"/>
  </si>
  <si>
    <t>試験</t>
    <rPh sb="0" eb="2">
      <t>シケン</t>
    </rPh>
    <phoneticPr fontId="1"/>
  </si>
  <si>
    <t>シングル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</si>
  <si>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</si>
  <si>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</si>
  <si>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あり</t>
    <phoneticPr fontId="1"/>
  </si>
  <si>
    <t>なし</t>
    <phoneticPr fontId="1"/>
  </si>
  <si>
    <t>リーダー</t>
    <phoneticPr fontId="1"/>
  </si>
  <si>
    <t>中部</t>
    <rPh sb="0" eb="2">
      <t>チュウブ</t>
    </rPh>
    <phoneticPr fontId="1"/>
  </si>
  <si>
    <t>する</t>
    <phoneticPr fontId="1"/>
  </si>
  <si>
    <t>しない</t>
    <phoneticPr fontId="1"/>
  </si>
  <si>
    <t>申込日：</t>
    <rPh sb="0" eb="2">
      <t>モウシコミ</t>
    </rPh>
    <rPh sb="2" eb="3">
      <t>ビ</t>
    </rPh>
    <phoneticPr fontId="1"/>
  </si>
  <si>
    <t>性別</t>
    <rPh sb="0" eb="2">
      <t>セイベツ</t>
    </rPh>
    <phoneticPr fontId="1"/>
  </si>
  <si>
    <t>推進者・支援者</t>
    <rPh sb="0" eb="3">
      <t>スイシンシャ</t>
    </rPh>
    <rPh sb="4" eb="7">
      <t>シエンシャ</t>
    </rPh>
    <phoneticPr fontId="1"/>
  </si>
  <si>
    <t>受講する</t>
    <rPh sb="0" eb="2">
      <t>ジュコウ</t>
    </rPh>
    <phoneticPr fontId="1"/>
  </si>
  <si>
    <t>受講しない</t>
    <rPh sb="0" eb="2">
      <t>ジュコウ</t>
    </rPh>
    <phoneticPr fontId="1"/>
  </si>
  <si>
    <t>円</t>
    <rPh sb="0" eb="1">
      <t>エン</t>
    </rPh>
    <phoneticPr fontId="1"/>
  </si>
  <si>
    <t>×</t>
    <phoneticPr fontId="1"/>
  </si>
  <si>
    <t>名　＝</t>
    <rPh sb="0" eb="1">
      <t>メイ</t>
    </rPh>
    <phoneticPr fontId="1"/>
  </si>
  <si>
    <t>一　　　　般</t>
    <rPh sb="0" eb="1">
      <t>イッ</t>
    </rPh>
    <rPh sb="5" eb="6">
      <t>ハン</t>
    </rPh>
    <phoneticPr fontId="1"/>
  </si>
  <si>
    <t>QCサークル指導士
認定試験受講料</t>
    <rPh sb="6" eb="8">
      <t>シドウ</t>
    </rPh>
    <rPh sb="8" eb="9">
      <t>シ</t>
    </rPh>
    <rPh sb="10" eb="12">
      <t>ニンテイ</t>
    </rPh>
    <rPh sb="12" eb="14">
      <t>シケン</t>
    </rPh>
    <rPh sb="14" eb="17">
      <t>ジュコウリョウ</t>
    </rPh>
    <phoneticPr fontId="1"/>
  </si>
  <si>
    <t>日　科　技　連
賛　助　会　員</t>
    <rPh sb="0" eb="1">
      <t>ニチ</t>
    </rPh>
    <rPh sb="2" eb="3">
      <t>カ</t>
    </rPh>
    <rPh sb="4" eb="5">
      <t>ワザ</t>
    </rPh>
    <rPh sb="6" eb="7">
      <t>レン</t>
    </rPh>
    <rPh sb="8" eb="9">
      <t>サン</t>
    </rPh>
    <rPh sb="10" eb="11">
      <t>スケ</t>
    </rPh>
    <rPh sb="12" eb="13">
      <t>カイ</t>
    </rPh>
    <rPh sb="14" eb="15">
      <t>イン</t>
    </rPh>
    <phoneticPr fontId="1"/>
  </si>
  <si>
    <t>連絡担当者宛て</t>
    <rPh sb="0" eb="2">
      <t>レンラク</t>
    </rPh>
    <rPh sb="2" eb="5">
      <t>タントウシャ</t>
    </rPh>
    <rPh sb="5" eb="6">
      <t>ア</t>
    </rPh>
    <phoneticPr fontId="1"/>
  </si>
  <si>
    <t>派遣責任者宛て</t>
    <rPh sb="0" eb="2">
      <t>ハケン</t>
    </rPh>
    <rPh sb="2" eb="5">
      <t>セキニンシャ</t>
    </rPh>
    <rPh sb="5" eb="6">
      <t>ア</t>
    </rPh>
    <phoneticPr fontId="1"/>
  </si>
  <si>
    <t>計</t>
    <rPh sb="0" eb="1">
      <t>ケイ</t>
    </rPh>
    <phoneticPr fontId="1"/>
  </si>
  <si>
    <t>■ご参加人数が５名以上の場合は、お手数ですが本申込みデータをもう１点追加して作成ください。</t>
    <rPh sb="2" eb="4">
      <t>サンカ</t>
    </rPh>
    <rPh sb="4" eb="6">
      <t>ニンズウ</t>
    </rPh>
    <rPh sb="8" eb="9">
      <t>メイ</t>
    </rPh>
    <rPh sb="9" eb="11">
      <t>イジョウ</t>
    </rPh>
    <rPh sb="12" eb="14">
      <t>バアイ</t>
    </rPh>
    <rPh sb="17" eb="19">
      <t>テスウ</t>
    </rPh>
    <rPh sb="22" eb="23">
      <t>ホン</t>
    </rPh>
    <rPh sb="23" eb="25">
      <t>モウシコ</t>
    </rPh>
    <rPh sb="33" eb="34">
      <t>テン</t>
    </rPh>
    <rPh sb="34" eb="36">
      <t>ツイカ</t>
    </rPh>
    <rPh sb="38" eb="40">
      <t>サクセイ</t>
    </rPh>
    <phoneticPr fontId="1"/>
  </si>
  <si>
    <t>■各空港の出発人数が１０名に満たない場合、発着を他空港へ切り替える場合があります。</t>
    <rPh sb="1" eb="4">
      <t>カククウコウ</t>
    </rPh>
    <rPh sb="5" eb="7">
      <t>シュッパツ</t>
    </rPh>
    <rPh sb="7" eb="9">
      <t>ニンズウ</t>
    </rPh>
    <rPh sb="12" eb="13">
      <t>メイ</t>
    </rPh>
    <rPh sb="14" eb="15">
      <t>ミ</t>
    </rPh>
    <rPh sb="18" eb="20">
      <t>バアイ</t>
    </rPh>
    <rPh sb="21" eb="23">
      <t>ハッチャク</t>
    </rPh>
    <rPh sb="24" eb="25">
      <t>タ</t>
    </rPh>
    <rPh sb="25" eb="27">
      <t>クウコウ</t>
    </rPh>
    <rPh sb="28" eb="29">
      <t>キ</t>
    </rPh>
    <rPh sb="30" eb="31">
      <t>カ</t>
    </rPh>
    <rPh sb="33" eb="35">
      <t>バアイ</t>
    </rPh>
    <phoneticPr fontId="1"/>
  </si>
  <si>
    <t>■本申込みデータご入力後、上記メールアドレスへお送りいただき、本データを控えとして保存してください。</t>
    <rPh sb="1" eb="2">
      <t>ホン</t>
    </rPh>
    <rPh sb="2" eb="4">
      <t>モウシコ</t>
    </rPh>
    <rPh sb="9" eb="11">
      <t>ニュウリョク</t>
    </rPh>
    <rPh sb="11" eb="12">
      <t>ゴ</t>
    </rPh>
    <rPh sb="13" eb="15">
      <t>ジョウキ</t>
    </rPh>
    <rPh sb="24" eb="25">
      <t>オク</t>
    </rPh>
    <rPh sb="31" eb="32">
      <t>ホン</t>
    </rPh>
    <rPh sb="36" eb="37">
      <t>ヒカ</t>
    </rPh>
    <rPh sb="41" eb="43">
      <t>ホゾン</t>
    </rPh>
    <phoneticPr fontId="1"/>
  </si>
  <si>
    <t>日科技連からの資料送付先：</t>
    <phoneticPr fontId="1"/>
  </si>
  <si>
    <t>賛助会員の有無</t>
    <rPh sb="0" eb="2">
      <t>サンジョ</t>
    </rPh>
    <rPh sb="2" eb="4">
      <t>カイイン</t>
    </rPh>
    <rPh sb="5" eb="7">
      <t>ウム</t>
    </rPh>
    <phoneticPr fontId="1"/>
  </si>
  <si>
    <t>参加者名
※2名以降は下に反映</t>
    <rPh sb="0" eb="3">
      <t>サンカシャ</t>
    </rPh>
    <rPh sb="3" eb="4">
      <t>メイ</t>
    </rPh>
    <rPh sb="7" eb="8">
      <t>メイ</t>
    </rPh>
    <rPh sb="8" eb="10">
      <t>イコウ</t>
    </rPh>
    <rPh sb="11" eb="12">
      <t>シタ</t>
    </rPh>
    <rPh sb="13" eb="15">
      <t>ハンエイ</t>
    </rPh>
    <phoneticPr fontId="1"/>
  </si>
  <si>
    <t>参加者
ふりがな</t>
    <rPh sb="0" eb="3">
      <t>サンカシャ</t>
    </rPh>
    <phoneticPr fontId="1"/>
  </si>
  <si>
    <t>参加者
所属・役職</t>
    <rPh sb="0" eb="3">
      <t>サンカシャ</t>
    </rPh>
    <rPh sb="4" eb="6">
      <t>ショゾク</t>
    </rPh>
    <rPh sb="7" eb="9">
      <t>ヤクショク</t>
    </rPh>
    <phoneticPr fontId="1"/>
  </si>
  <si>
    <t>参加者
年齢</t>
    <rPh sb="0" eb="3">
      <t>サンカシャ</t>
    </rPh>
    <rPh sb="4" eb="6">
      <t>ネンレイ</t>
    </rPh>
    <phoneticPr fontId="1"/>
  </si>
  <si>
    <t>参加者
性別</t>
    <rPh sb="0" eb="3">
      <t>サンカシャ</t>
    </rPh>
    <rPh sb="4" eb="6">
      <t>セイベツ</t>
    </rPh>
    <phoneticPr fontId="1"/>
  </si>
  <si>
    <t>参加者
研修コース</t>
    <rPh sb="0" eb="3">
      <t>サンカシャ</t>
    </rPh>
    <rPh sb="4" eb="6">
      <t>ケンシュウ</t>
    </rPh>
    <phoneticPr fontId="1"/>
  </si>
  <si>
    <t>参加者
発着空港</t>
    <rPh sb="0" eb="3">
      <t>サンカシャ</t>
    </rPh>
    <rPh sb="4" eb="6">
      <t>ハッチャク</t>
    </rPh>
    <rPh sb="6" eb="8">
      <t>クウコウ</t>
    </rPh>
    <phoneticPr fontId="1"/>
  </si>
  <si>
    <t>参加者
喫煙</t>
    <rPh sb="0" eb="3">
      <t>サンカシャ</t>
    </rPh>
    <rPh sb="4" eb="6">
      <t>キツエン</t>
    </rPh>
    <phoneticPr fontId="1"/>
  </si>
  <si>
    <t>参加者
試験</t>
    <rPh sb="0" eb="3">
      <t>サンカシャ</t>
    </rPh>
    <rPh sb="4" eb="6">
      <t>シケン</t>
    </rPh>
    <phoneticPr fontId="1"/>
  </si>
  <si>
    <t>参加者
シングル</t>
    <rPh sb="0" eb="3">
      <t>サンカシャ</t>
    </rPh>
    <phoneticPr fontId="1"/>
  </si>
  <si>
    <t>一般
料金</t>
    <rPh sb="0" eb="2">
      <t>イッパン</t>
    </rPh>
    <rPh sb="3" eb="5">
      <t>リョウキン</t>
    </rPh>
    <phoneticPr fontId="1"/>
  </si>
  <si>
    <t>賛助会員
料金</t>
    <rPh sb="0" eb="4">
      <t>サンジョカイイン</t>
    </rPh>
    <rPh sb="5" eb="7">
      <t>リョウキン</t>
    </rPh>
    <phoneticPr fontId="1"/>
  </si>
  <si>
    <t>試験
料金</t>
    <rPh sb="0" eb="2">
      <t>シケン</t>
    </rPh>
    <rPh sb="3" eb="5">
      <t>リョウキン</t>
    </rPh>
    <phoneticPr fontId="1"/>
  </si>
  <si>
    <t>シングル
料金</t>
    <rPh sb="5" eb="7">
      <t>リョウキン</t>
    </rPh>
    <phoneticPr fontId="1"/>
  </si>
  <si>
    <t>料金合計</t>
    <rPh sb="0" eb="2">
      <t>リョウキン</t>
    </rPh>
    <rPh sb="2" eb="4">
      <t>ゴウケイ</t>
    </rPh>
    <phoneticPr fontId="1"/>
  </si>
  <si>
    <t>資料
送付先</t>
    <rPh sb="0" eb="2">
      <t>シリョウ</t>
    </rPh>
    <rPh sb="3" eb="6">
      <t>ソウフサキ</t>
    </rPh>
    <phoneticPr fontId="1"/>
  </si>
  <si>
    <t>●参加人数のみでお申込みの場合は、氏名が決まり次第、本申込みデータをお送りください。その際、参加者名欄に「予定」とご入力ください。</t>
    <rPh sb="1" eb="3">
      <t>サンカ</t>
    </rPh>
    <rPh sb="3" eb="5">
      <t>ニンズウ</t>
    </rPh>
    <rPh sb="9" eb="11">
      <t>モウシコ</t>
    </rPh>
    <rPh sb="13" eb="15">
      <t>バアイ</t>
    </rPh>
    <rPh sb="17" eb="19">
      <t>シメイ</t>
    </rPh>
    <rPh sb="20" eb="21">
      <t>キ</t>
    </rPh>
    <rPh sb="23" eb="25">
      <t>シダイ</t>
    </rPh>
    <rPh sb="26" eb="27">
      <t>ホン</t>
    </rPh>
    <rPh sb="27" eb="29">
      <t>モウシコ</t>
    </rPh>
    <rPh sb="35" eb="36">
      <t>オク</t>
    </rPh>
    <rPh sb="44" eb="45">
      <t>サイ</t>
    </rPh>
    <rPh sb="46" eb="49">
      <t>サンカシャ</t>
    </rPh>
    <rPh sb="49" eb="50">
      <t>メイ</t>
    </rPh>
    <rPh sb="50" eb="51">
      <t>ラン</t>
    </rPh>
    <rPh sb="53" eb="55">
      <t>ヨテイ</t>
    </rPh>
    <rPh sb="58" eb="60">
      <t>ニュウリョク</t>
    </rPh>
    <phoneticPr fontId="1"/>
  </si>
  <si>
    <t>　※ご入力いただいた情報に変更が生じた場合、本申込みデータの修正版をお送りください。</t>
    <rPh sb="3" eb="5">
      <t>ニュウリョク</t>
    </rPh>
    <rPh sb="10" eb="12">
      <t>ジョウホウ</t>
    </rPh>
    <rPh sb="13" eb="15">
      <t>ヘンコウ</t>
    </rPh>
    <rPh sb="16" eb="17">
      <t>ショウ</t>
    </rPh>
    <rPh sb="19" eb="21">
      <t>バアイ</t>
    </rPh>
    <rPh sb="22" eb="25">
      <t>ホンモウシコ</t>
    </rPh>
    <rPh sb="30" eb="32">
      <t>シュウセイ</t>
    </rPh>
    <rPh sb="32" eb="33">
      <t>バン</t>
    </rPh>
    <rPh sb="35" eb="36">
      <t>オク</t>
    </rPh>
    <phoneticPr fontId="1"/>
  </si>
  <si>
    <t>●【個人情報の取扱いについて】</t>
    <rPh sb="2" eb="4">
      <t>コジン</t>
    </rPh>
    <rPh sb="4" eb="6">
      <t>ジョウホウ</t>
    </rPh>
    <rPh sb="7" eb="9">
      <t>トリアツカ</t>
    </rPh>
    <phoneticPr fontId="1"/>
  </si>
  <si>
    <t>【備考欄】</t>
    <rPh sb="1" eb="3">
      <t>ビコウ</t>
    </rPh>
    <rPh sb="3" eb="4">
      <t>ラン</t>
    </rPh>
    <phoneticPr fontId="1"/>
  </si>
  <si>
    <t>●【参加費のお支払い方法について】</t>
    <rPh sb="2" eb="5">
      <t>サンカヒ</t>
    </rPh>
    <rPh sb="7" eb="9">
      <t>シハラ</t>
    </rPh>
    <rPh sb="10" eb="12">
      <t>ホウホウ</t>
    </rPh>
    <phoneticPr fontId="1"/>
  </si>
  <si>
    <t>　〒166-0003　東京都杉並区高円寺南1-2-1　TEL：03-5378-9815　E-mail：juseqccd@juse.or.jp</t>
    <rPh sb="11" eb="13">
      <t>トウキョウ</t>
    </rPh>
    <rPh sb="13" eb="14">
      <t>ト</t>
    </rPh>
    <rPh sb="14" eb="21">
      <t>スギナミクコウエンジミナミ</t>
    </rPh>
    <phoneticPr fontId="1"/>
  </si>
  <si>
    <t>■本お申込みに関するお問い合わせ</t>
    <rPh sb="1" eb="2">
      <t>ホン</t>
    </rPh>
    <rPh sb="3" eb="5">
      <t>モウシコ</t>
    </rPh>
    <rPh sb="7" eb="8">
      <t>カン</t>
    </rPh>
    <rPh sb="11" eb="12">
      <t>ト</t>
    </rPh>
    <rPh sb="13" eb="14">
      <t>ア</t>
    </rPh>
    <phoneticPr fontId="1"/>
  </si>
  <si>
    <r>
      <t xml:space="preserve">参加費
</t>
    </r>
    <r>
      <rPr>
        <b/>
        <sz val="10"/>
        <color theme="1"/>
        <rFont val="游ゴシック"/>
        <family val="3"/>
        <charset val="128"/>
        <scheme val="minor"/>
      </rPr>
      <t>※ご入力いただいた内容が自動反映されます。</t>
    </r>
    <rPh sb="0" eb="3">
      <t>サンカヒ</t>
    </rPh>
    <rPh sb="6" eb="8">
      <t>ニュウリョク</t>
    </rPh>
    <rPh sb="13" eb="15">
      <t>ナイヨウ</t>
    </rPh>
    <rPh sb="16" eb="18">
      <t>ジドウ</t>
    </rPh>
    <rPh sb="18" eb="20">
      <t>ハンエイ</t>
    </rPh>
    <phoneticPr fontId="1"/>
  </si>
  <si>
    <t>◆色のついたセル部分へご入力をお願いします(赤字の項目はプルダウンから選択してください)</t>
    <rPh sb="1" eb="2">
      <t>イロ</t>
    </rPh>
    <rPh sb="8" eb="10">
      <t>ブブン</t>
    </rPh>
    <rPh sb="12" eb="14">
      <t>ニュウリョク</t>
    </rPh>
    <rPh sb="16" eb="17">
      <t>ネガ</t>
    </rPh>
    <rPh sb="22" eb="24">
      <t>アカジ</t>
    </rPh>
    <rPh sb="25" eb="27">
      <t>コウモク</t>
    </rPh>
    <rPh sb="35" eb="37">
      <t>センタク</t>
    </rPh>
    <phoneticPr fontId="1"/>
  </si>
  <si>
    <t>　※シングルタイプ部屋をご希望の方には、別料金１８２,０００円でお部屋を用意いたします。</t>
    <rPh sb="9" eb="11">
      <t>ヘヤ</t>
    </rPh>
    <rPh sb="13" eb="15">
      <t>キボウ</t>
    </rPh>
    <rPh sb="16" eb="17">
      <t>カタ</t>
    </rPh>
    <rPh sb="20" eb="21">
      <t>ベツ</t>
    </rPh>
    <rPh sb="21" eb="23">
      <t>リョウキン</t>
    </rPh>
    <rPh sb="30" eb="31">
      <t>エン</t>
    </rPh>
    <rPh sb="33" eb="35">
      <t>ヘヤ</t>
    </rPh>
    <rPh sb="36" eb="38">
      <t>ヨウイ</t>
    </rPh>
    <phoneticPr fontId="1"/>
  </si>
  <si>
    <t>第64回QＣサークル海外研修団　参加申込書</t>
    <rPh sb="0" eb="1">
      <t>ダイ</t>
    </rPh>
    <rPh sb="3" eb="4">
      <t>カイ</t>
    </rPh>
    <rPh sb="10" eb="15">
      <t>カイガイケンシュウダン</t>
    </rPh>
    <rPh sb="16" eb="21">
      <t>サンカモウシコミショ</t>
    </rPh>
    <phoneticPr fontId="1"/>
  </si>
  <si>
    <t>日本科学技術連盟　海外研修団担当　行</t>
    <rPh sb="0" eb="8">
      <t>ニホンカガクギジュツレンメイ</t>
    </rPh>
    <rPh sb="9" eb="14">
      <t>カイガイケンシュウダン</t>
    </rPh>
    <rPh sb="14" eb="16">
      <t>タントウ</t>
    </rPh>
    <rPh sb="17" eb="18">
      <t>イキ</t>
    </rPh>
    <phoneticPr fontId="1"/>
  </si>
  <si>
    <t>　９月下旬頃に請求書を発送いたしますので、到着後、2か月以内にお支払いをお願いします。</t>
    <rPh sb="2" eb="3">
      <t>ガツ</t>
    </rPh>
    <rPh sb="3" eb="5">
      <t>ゲジュン</t>
    </rPh>
    <rPh sb="5" eb="6">
      <t>コロ</t>
    </rPh>
    <rPh sb="7" eb="10">
      <t>セイキュウショ</t>
    </rPh>
    <rPh sb="11" eb="13">
      <t>ハッソウ</t>
    </rPh>
    <rPh sb="21" eb="24">
      <t>トウチャクゴ</t>
    </rPh>
    <rPh sb="27" eb="28">
      <t>ゲツ</t>
    </rPh>
    <rPh sb="28" eb="30">
      <t>イナイ</t>
    </rPh>
    <rPh sb="32" eb="34">
      <t>シハラ</t>
    </rPh>
    <rPh sb="37" eb="38">
      <t>ネガ</t>
    </rPh>
    <phoneticPr fontId="1"/>
  </si>
  <si>
    <t>　参加申込により収集された個人情報は、日科技連個人情報保護管理規定に基づき厳重に管理し、海外研修団の運営監理の目的にのみ利用させて</t>
    <rPh sb="1" eb="3">
      <t>サンカ</t>
    </rPh>
    <rPh sb="3" eb="5">
      <t>モウシコミ</t>
    </rPh>
    <rPh sb="8" eb="10">
      <t>シュウシュウ</t>
    </rPh>
    <rPh sb="13" eb="15">
      <t>コジン</t>
    </rPh>
    <rPh sb="15" eb="17">
      <t>ジョウホウ</t>
    </rPh>
    <rPh sb="19" eb="23">
      <t>ニッカギレン</t>
    </rPh>
    <rPh sb="23" eb="25">
      <t>コジン</t>
    </rPh>
    <rPh sb="25" eb="27">
      <t>ジョウホウ</t>
    </rPh>
    <rPh sb="27" eb="29">
      <t>ホゴ</t>
    </rPh>
    <rPh sb="29" eb="31">
      <t>カンリ</t>
    </rPh>
    <rPh sb="31" eb="33">
      <t>キテイ</t>
    </rPh>
    <rPh sb="34" eb="35">
      <t>モト</t>
    </rPh>
    <rPh sb="37" eb="39">
      <t>ゲンジュウ</t>
    </rPh>
    <rPh sb="40" eb="42">
      <t>カンリ</t>
    </rPh>
    <rPh sb="44" eb="49">
      <t>カイガイケンシュウダン</t>
    </rPh>
    <rPh sb="50" eb="52">
      <t>ウンエイ</t>
    </rPh>
    <rPh sb="52" eb="54">
      <t>カンリ</t>
    </rPh>
    <rPh sb="55" eb="57">
      <t>モクテキ</t>
    </rPh>
    <rPh sb="60" eb="62">
      <t>リヨウ</t>
    </rPh>
    <phoneticPr fontId="1"/>
  </si>
  <si>
    <t>　いただきます。</t>
    <phoneticPr fontId="1"/>
  </si>
  <si>
    <t>　なお、いただいた個人情報は、旅行手配のため旅行実施の取扱旅行会社と共有いたします。</t>
    <rPh sb="9" eb="13">
      <t>コジンジョウホウ</t>
    </rPh>
    <rPh sb="15" eb="17">
      <t>リョコウ</t>
    </rPh>
    <rPh sb="17" eb="19">
      <t>テハイ</t>
    </rPh>
    <rPh sb="22" eb="24">
      <t>リョコウ</t>
    </rPh>
    <rPh sb="24" eb="26">
      <t>ジッシ</t>
    </rPh>
    <rPh sb="27" eb="29">
      <t>トリアツカ</t>
    </rPh>
    <rPh sb="29" eb="31">
      <t>リョコウ</t>
    </rPh>
    <rPh sb="31" eb="33">
      <t>カイシャ</t>
    </rPh>
    <rPh sb="34" eb="36">
      <t>キョウユウ</t>
    </rPh>
    <phoneticPr fontId="1"/>
  </si>
  <si>
    <t>　一般財団法人日本科学技術連盟　QCサークル海外研修団　担当</t>
    <rPh sb="1" eb="15">
      <t>イッパンザイダンホウジンニホンカガクギジュツレンメイ</t>
    </rPh>
    <rPh sb="22" eb="27">
      <t>カイガイケンシュウダン</t>
    </rPh>
    <rPh sb="28" eb="30">
      <t>タントウ</t>
    </rPh>
    <phoneticPr fontId="1"/>
  </si>
  <si>
    <t>　※当海外研修団は消費税対象外です。</t>
    <rPh sb="2" eb="3">
      <t>トウ</t>
    </rPh>
    <rPh sb="3" eb="8">
      <t>カイガイケンシュウダン</t>
    </rPh>
    <rPh sb="9" eb="12">
      <t>ショウヒゼイ</t>
    </rPh>
    <rPh sb="12" eb="15">
      <t>タイショウガイ</t>
    </rPh>
    <phoneticPr fontId="1"/>
  </si>
  <si>
    <t>羽田</t>
    <rPh sb="0" eb="2">
      <t>ハネダ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</si>
</sst>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28"/>
      <color theme="1"/>
      <name val="HGP創英角ｺﾞｼｯｸUB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12" fillId="0" borderId="22" xfId="0" applyFont="1" applyBorder="1" applyAlignment="1">
      <alignment horizontal="right" vertical="center"/>
    </xf>
    <xf numFmtId="0" fontId="12" fillId="0" borderId="23" xfId="0" applyFont="1" applyBorder="1">
      <alignment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5" fillId="0" borderId="35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44" xfId="0" applyBorder="1">
      <alignment vertical="center"/>
    </xf>
    <xf numFmtId="0" fontId="12" fillId="0" borderId="45" xfId="0" applyFont="1" applyBorder="1" applyAlignment="1">
      <alignment horizontal="right" vertical="center"/>
    </xf>
    <xf numFmtId="0" fontId="8" fillId="0" borderId="4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8" fillId="0" borderId="44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7" xfId="0" applyBorder="1" applyAlignment="1">
      <alignment horizontal="center" vertical="center"/>
    </xf>
    <xf numFmtId="0" fontId="8" fillId="0" borderId="27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17" fillId="0" borderId="44" xfId="0" applyFont="1" applyBorder="1">
      <alignment vertical="center"/>
    </xf>
    <xf numFmtId="0" fontId="17" fillId="0" borderId="27" xfId="0" applyFont="1" applyBorder="1">
      <alignment vertical="center"/>
    </xf>
    <xf numFmtId="38" fontId="0" fillId="0" borderId="0" xfId="0" applyNumberFormat="1">
      <alignment vertical="center"/>
    </xf>
    <xf numFmtId="0" fontId="0" fillId="0" borderId="0" xfId="0" applyAlignment="1">
      <alignment horizontal="left" vertical="top"/>
    </xf>
    <xf numFmtId="38" fontId="19" fillId="0" borderId="0" xfId="1" applyFont="1" applyBorder="1" applyAlignment="1">
      <alignment horizontal="center" vertical="center"/>
    </xf>
    <xf numFmtId="0" fontId="20" fillId="0" borderId="15" xfId="0" applyFont="1" applyBorder="1" applyAlignment="1">
      <alignment horizontal="right" vertical="center"/>
    </xf>
    <xf numFmtId="0" fontId="12" fillId="2" borderId="23" xfId="0" applyFont="1" applyFill="1" applyBorder="1" applyProtection="1">
      <alignment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38" fontId="19" fillId="0" borderId="27" xfId="1" applyFont="1" applyBorder="1" applyAlignment="1">
      <alignment horizontal="center" vertical="center"/>
    </xf>
    <xf numFmtId="0" fontId="0" fillId="0" borderId="54" xfId="0" applyBorder="1" applyAlignment="1" applyProtection="1">
      <alignment vertical="top"/>
      <protection locked="0"/>
    </xf>
    <xf numFmtId="0" fontId="0" fillId="0" borderId="35" xfId="0" applyBorder="1" applyAlignment="1" applyProtection="1">
      <alignment vertical="top"/>
      <protection locked="0"/>
    </xf>
    <xf numFmtId="0" fontId="0" fillId="0" borderId="55" xfId="0" applyBorder="1" applyAlignment="1" applyProtection="1">
      <alignment vertical="top"/>
      <protection locked="0"/>
    </xf>
    <xf numFmtId="0" fontId="0" fillId="0" borderId="52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53" xfId="0" applyBorder="1" applyAlignment="1" applyProtection="1">
      <alignment vertical="top"/>
      <protection locked="0"/>
    </xf>
    <xf numFmtId="0" fontId="0" fillId="0" borderId="56" xfId="0" applyBorder="1" applyAlignment="1" applyProtection="1">
      <alignment vertical="top"/>
      <protection locked="0"/>
    </xf>
    <xf numFmtId="0" fontId="0" fillId="0" borderId="44" xfId="0" applyBorder="1" applyAlignment="1" applyProtection="1">
      <alignment vertical="top"/>
      <protection locked="0"/>
    </xf>
    <xf numFmtId="0" fontId="0" fillId="0" borderId="57" xfId="0" applyBorder="1" applyAlignment="1" applyProtection="1">
      <alignment vertical="top"/>
      <protection locked="0"/>
    </xf>
    <xf numFmtId="0" fontId="15" fillId="2" borderId="29" xfId="0" applyFont="1" applyFill="1" applyBorder="1" applyAlignment="1" applyProtection="1">
      <alignment horizontal="center" vertical="center"/>
      <protection locked="0"/>
    </xf>
    <xf numFmtId="0" fontId="15" fillId="2" borderId="30" xfId="0" applyFont="1" applyFill="1" applyBorder="1" applyAlignment="1" applyProtection="1">
      <alignment horizontal="center" vertical="center"/>
      <protection locked="0"/>
    </xf>
    <xf numFmtId="0" fontId="20" fillId="0" borderId="26" xfId="0" applyFont="1" applyBorder="1" applyAlignment="1">
      <alignment horizontal="right" vertical="center"/>
    </xf>
    <xf numFmtId="0" fontId="20" fillId="0" borderId="27" xfId="0" applyFont="1" applyBorder="1" applyAlignment="1">
      <alignment horizontal="right" vertical="center"/>
    </xf>
    <xf numFmtId="0" fontId="20" fillId="0" borderId="28" xfId="0" applyFont="1" applyBorder="1" applyAlignment="1">
      <alignment horizontal="right" vertical="center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left" vertical="top"/>
    </xf>
    <xf numFmtId="38" fontId="17" fillId="0" borderId="44" xfId="1" applyFont="1" applyBorder="1" applyAlignment="1">
      <alignment horizontal="center" vertical="center"/>
    </xf>
    <xf numFmtId="38" fontId="17" fillId="0" borderId="27" xfId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5" fillId="2" borderId="51" xfId="0" applyFont="1" applyFill="1" applyBorder="1" applyAlignment="1" applyProtection="1">
      <alignment horizontal="left" vertical="center"/>
      <protection locked="0"/>
    </xf>
    <xf numFmtId="0" fontId="12" fillId="0" borderId="21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6" fillId="2" borderId="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25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29" xfId="0" applyFill="1" applyBorder="1" applyAlignment="1" applyProtection="1">
      <alignment horizontal="center" vertical="center" shrinkToFit="1"/>
      <protection locked="0"/>
    </xf>
    <xf numFmtId="0" fontId="0" fillId="2" borderId="16" xfId="0" applyFill="1" applyBorder="1" applyAlignment="1" applyProtection="1">
      <alignment horizontal="center" vertical="center" shrinkToFit="1"/>
      <protection locked="0"/>
    </xf>
    <xf numFmtId="0" fontId="0" fillId="2" borderId="30" xfId="0" applyFill="1" applyBorder="1" applyAlignment="1" applyProtection="1">
      <alignment horizontal="center" vertical="center" shrinkToFit="1"/>
      <protection locked="0"/>
    </xf>
    <xf numFmtId="0" fontId="21" fillId="0" borderId="1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43" xfId="0" applyFont="1" applyFill="1" applyBorder="1" applyAlignment="1" applyProtection="1">
      <alignment horizontal="left" vertical="center"/>
      <protection locked="0"/>
    </xf>
    <xf numFmtId="0" fontId="5" fillId="2" borderId="50" xfId="0" applyFont="1" applyFill="1" applyBorder="1" applyAlignment="1" applyProtection="1">
      <alignment horizontal="left" vertical="center"/>
      <protection locked="0"/>
    </xf>
    <xf numFmtId="0" fontId="13" fillId="0" borderId="3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41" xfId="0" applyFill="1" applyBorder="1" applyAlignment="1" applyProtection="1">
      <alignment horizontal="left" vertical="center"/>
      <protection locked="0"/>
    </xf>
    <xf numFmtId="0" fontId="12" fillId="0" borderId="6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22" fillId="0" borderId="3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4" fillId="2" borderId="47" xfId="0" applyFont="1" applyFill="1" applyBorder="1" applyAlignment="1" applyProtection="1">
      <alignment horizontal="left" vertical="center"/>
      <protection locked="0"/>
    </xf>
    <xf numFmtId="0" fontId="4" fillId="2" borderId="48" xfId="0" applyFont="1" applyFill="1" applyBorder="1" applyAlignment="1" applyProtection="1">
      <alignment horizontal="left" vertical="center"/>
      <protection locked="0"/>
    </xf>
    <xf numFmtId="0" fontId="4" fillId="2" borderId="49" xfId="0" applyFont="1" applyFill="1" applyBorder="1" applyAlignment="1" applyProtection="1">
      <alignment horizontal="left" vertical="center"/>
      <protection locked="0"/>
    </xf>
    <xf numFmtId="0" fontId="15" fillId="2" borderId="36" xfId="0" applyFont="1" applyFill="1" applyBorder="1" applyAlignment="1" applyProtection="1">
      <alignment horizontal="center" vertical="center"/>
      <protection locked="0"/>
    </xf>
    <xf numFmtId="0" fontId="15" fillId="2" borderId="38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3" fillId="2" borderId="43" xfId="0" applyFont="1" applyFill="1" applyBorder="1" applyAlignment="1" applyProtection="1">
      <alignment horizontal="left" vertical="center"/>
      <protection locked="0"/>
    </xf>
    <xf numFmtId="0" fontId="3" fillId="2" borderId="46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right" vertical="center"/>
    </xf>
    <xf numFmtId="0" fontId="12" fillId="0" borderId="44" xfId="0" applyFont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1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showGridLines="0" tabSelected="1" view="pageBreakPreview" zoomScale="80" zoomScaleNormal="80" zoomScaleSheetLayoutView="80" workbookViewId="0">
      <selection sqref="A1:P1"/>
    </sheetView>
  </sheetViews>
  <sheetFormatPr defaultRowHeight="18.75" x14ac:dyDescent="0.4"/>
  <cols>
    <col min="1" max="1" width="3.25" customWidth="1"/>
    <col min="2" max="2" width="12.5" customWidth="1"/>
    <col min="3" max="3" width="9" customWidth="1"/>
    <col min="4" max="4" width="3.75" customWidth="1"/>
    <col min="5" max="5" width="7" customWidth="1"/>
    <col min="6" max="6" width="3.75" customWidth="1"/>
    <col min="7" max="7" width="7" customWidth="1"/>
    <col min="8" max="8" width="3.75" customWidth="1"/>
    <col min="9" max="9" width="9.75" customWidth="1"/>
    <col min="10" max="10" width="13" customWidth="1"/>
    <col min="12" max="12" width="8.5" customWidth="1"/>
    <col min="13" max="13" width="10.25" customWidth="1"/>
    <col min="14" max="14" width="8.5" customWidth="1"/>
    <col min="15" max="15" width="10.25" customWidth="1"/>
    <col min="16" max="17" width="9.875" customWidth="1"/>
    <col min="18" max="18" width="9" hidden="1" customWidth="1"/>
    <col min="19" max="24" width="8.75" hidden="1" customWidth="1"/>
    <col min="25" max="25" width="9" customWidth="1"/>
  </cols>
  <sheetData>
    <row r="1" spans="1:20" ht="49.5" customHeight="1" x14ac:dyDescent="0.4">
      <c r="A1" s="131" t="s">
        <v>100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4"/>
    </row>
    <row r="2" spans="1:20" ht="20.100000000000001" customHeight="1" x14ac:dyDescent="0.4">
      <c r="A2" s="4"/>
      <c r="B2" s="39" t="s">
        <v>98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4"/>
      <c r="Q2" s="4"/>
    </row>
    <row r="4" spans="1:20" ht="22.5" customHeight="1" x14ac:dyDescent="0.4">
      <c r="B4" s="14" t="s">
        <v>55</v>
      </c>
      <c r="C4" s="15">
        <v>2025</v>
      </c>
      <c r="D4" s="16" t="s">
        <v>0</v>
      </c>
      <c r="E4" s="37"/>
      <c r="F4" s="16" t="s">
        <v>1</v>
      </c>
      <c r="G4" s="37"/>
      <c r="H4" s="17" t="s">
        <v>2</v>
      </c>
      <c r="J4" s="141" t="s">
        <v>101</v>
      </c>
      <c r="K4" s="141"/>
      <c r="L4" s="141"/>
      <c r="M4" s="141"/>
      <c r="N4" s="141"/>
      <c r="O4" s="141"/>
      <c r="P4" s="141"/>
      <c r="Q4" s="2"/>
    </row>
    <row r="5" spans="1:20" ht="20.25" thickBot="1" x14ac:dyDescent="0.45">
      <c r="J5" s="13"/>
      <c r="K5" s="13"/>
      <c r="L5" s="142" t="s">
        <v>9</v>
      </c>
      <c r="M5" s="142"/>
      <c r="N5" s="142"/>
      <c r="O5" s="142"/>
      <c r="P5" s="142"/>
      <c r="Q5" s="2"/>
      <c r="S5" s="1" t="s">
        <v>41</v>
      </c>
      <c r="T5" s="1"/>
    </row>
    <row r="6" spans="1:20" ht="18.600000000000001" customHeight="1" x14ac:dyDescent="0.4">
      <c r="A6" s="132" t="s">
        <v>33</v>
      </c>
      <c r="B6" s="133"/>
      <c r="C6" s="18" t="s">
        <v>3</v>
      </c>
      <c r="D6" s="125"/>
      <c r="E6" s="126"/>
      <c r="F6" s="126"/>
      <c r="G6" s="126"/>
      <c r="H6" s="126"/>
      <c r="I6" s="126"/>
      <c r="J6" s="126"/>
      <c r="K6" s="126"/>
      <c r="L6" s="126"/>
      <c r="M6" s="126"/>
      <c r="N6" s="127"/>
      <c r="O6" s="123" t="s">
        <v>30</v>
      </c>
      <c r="P6" s="128"/>
      <c r="S6" t="s">
        <v>49</v>
      </c>
    </row>
    <row r="7" spans="1:20" ht="42" customHeight="1" x14ac:dyDescent="0.4">
      <c r="A7" s="134"/>
      <c r="B7" s="135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8"/>
      <c r="O7" s="124"/>
      <c r="P7" s="129"/>
      <c r="S7" t="s">
        <v>50</v>
      </c>
    </row>
    <row r="8" spans="1:20" ht="18.600000000000001" customHeight="1" x14ac:dyDescent="0.4">
      <c r="A8" s="98" t="s">
        <v>26</v>
      </c>
      <c r="B8" s="99"/>
      <c r="C8" s="19" t="s">
        <v>27</v>
      </c>
      <c r="D8" s="114"/>
      <c r="E8" s="115"/>
      <c r="F8" s="115"/>
      <c r="G8" s="115"/>
      <c r="H8" s="115"/>
      <c r="I8" s="115"/>
      <c r="J8" s="115"/>
      <c r="K8" s="115"/>
      <c r="L8" s="116"/>
      <c r="M8" s="109" t="s">
        <v>40</v>
      </c>
      <c r="N8" s="117"/>
      <c r="O8" s="118"/>
      <c r="P8" s="119"/>
      <c r="Q8" s="9"/>
    </row>
    <row r="9" spans="1:20" ht="42" customHeight="1" x14ac:dyDescent="0.4">
      <c r="A9" s="98"/>
      <c r="B9" s="99"/>
      <c r="D9" s="111"/>
      <c r="E9" s="112"/>
      <c r="F9" s="112"/>
      <c r="G9" s="112"/>
      <c r="H9" s="112"/>
      <c r="I9" s="112"/>
      <c r="J9" s="112"/>
      <c r="K9" s="112"/>
      <c r="L9" s="113"/>
      <c r="M9" s="110"/>
      <c r="N9" s="120"/>
      <c r="O9" s="121"/>
      <c r="P9" s="122"/>
      <c r="Q9" s="9"/>
    </row>
    <row r="10" spans="1:20" ht="18.600000000000001" customHeight="1" x14ac:dyDescent="0.4">
      <c r="A10" s="98" t="s">
        <v>4</v>
      </c>
      <c r="B10" s="99"/>
      <c r="C10" s="20" t="s">
        <v>11</v>
      </c>
      <c r="D10" s="97"/>
      <c r="E10" s="97"/>
      <c r="F10" s="97"/>
      <c r="G10" s="97"/>
      <c r="H10" s="97"/>
      <c r="I10" s="97"/>
      <c r="J10" s="107" t="s">
        <v>31</v>
      </c>
      <c r="K10" s="105"/>
      <c r="L10" s="105"/>
      <c r="M10" s="105"/>
      <c r="N10" s="105"/>
      <c r="O10" s="105"/>
      <c r="P10" s="106"/>
      <c r="Q10" s="10"/>
    </row>
    <row r="11" spans="1:20" ht="48" customHeight="1" x14ac:dyDescent="0.4">
      <c r="A11" s="98"/>
      <c r="B11" s="99"/>
      <c r="D11" s="95"/>
      <c r="E11" s="95"/>
      <c r="F11" s="95"/>
      <c r="G11" s="95"/>
      <c r="H11" s="95"/>
      <c r="I11" s="95"/>
      <c r="J11" s="108"/>
      <c r="K11" s="105"/>
      <c r="L11" s="105"/>
      <c r="M11" s="105"/>
      <c r="N11" s="105"/>
      <c r="O11" s="105"/>
      <c r="P11" s="106"/>
      <c r="Q11" s="10"/>
    </row>
    <row r="12" spans="1:20" ht="17.649999999999999" customHeight="1" x14ac:dyDescent="0.4">
      <c r="A12" s="98" t="s">
        <v>5</v>
      </c>
      <c r="B12" s="99"/>
      <c r="C12" s="20" t="s">
        <v>3</v>
      </c>
      <c r="D12" s="97"/>
      <c r="E12" s="97"/>
      <c r="F12" s="97"/>
      <c r="G12" s="97"/>
      <c r="H12" s="97"/>
      <c r="I12" s="97"/>
      <c r="J12" s="108" t="s">
        <v>31</v>
      </c>
      <c r="K12" s="105"/>
      <c r="L12" s="105"/>
      <c r="M12" s="105"/>
      <c r="N12" s="105"/>
      <c r="O12" s="105"/>
      <c r="P12" s="106"/>
      <c r="Q12" s="10"/>
    </row>
    <row r="13" spans="1:20" ht="21.6" customHeight="1" x14ac:dyDescent="0.4">
      <c r="A13" s="98"/>
      <c r="B13" s="99"/>
      <c r="D13" s="95"/>
      <c r="E13" s="95"/>
      <c r="F13" s="95"/>
      <c r="G13" s="95"/>
      <c r="H13" s="95"/>
      <c r="I13" s="95"/>
      <c r="J13" s="108"/>
      <c r="K13" s="105"/>
      <c r="L13" s="105"/>
      <c r="M13" s="105"/>
      <c r="N13" s="105"/>
      <c r="O13" s="105"/>
      <c r="P13" s="106"/>
      <c r="Q13" s="10"/>
    </row>
    <row r="14" spans="1:20" ht="33.6" customHeight="1" x14ac:dyDescent="0.4">
      <c r="A14" s="98"/>
      <c r="B14" s="99"/>
      <c r="D14" s="130"/>
      <c r="E14" s="130"/>
      <c r="F14" s="130"/>
      <c r="G14" s="130"/>
      <c r="H14" s="130"/>
      <c r="I14" s="130"/>
      <c r="J14" s="5" t="s">
        <v>32</v>
      </c>
      <c r="K14" s="143"/>
      <c r="L14" s="144"/>
      <c r="M14" s="144"/>
      <c r="N14" s="144"/>
      <c r="O14" s="144"/>
      <c r="P14" s="145"/>
      <c r="Q14" s="11"/>
    </row>
    <row r="15" spans="1:20" ht="17.649999999999999" customHeight="1" x14ac:dyDescent="0.4">
      <c r="A15" s="98" t="s">
        <v>6</v>
      </c>
      <c r="B15" s="99"/>
      <c r="C15" s="20" t="s">
        <v>3</v>
      </c>
      <c r="D15" s="97"/>
      <c r="E15" s="97"/>
      <c r="F15" s="97"/>
      <c r="G15" s="97"/>
      <c r="H15" s="97"/>
      <c r="I15" s="97"/>
      <c r="J15" s="108" t="s">
        <v>31</v>
      </c>
      <c r="K15" s="105"/>
      <c r="L15" s="105"/>
      <c r="M15" s="105"/>
      <c r="N15" s="105"/>
      <c r="O15" s="105"/>
      <c r="P15" s="106"/>
      <c r="Q15" s="10"/>
    </row>
    <row r="16" spans="1:20" ht="21.6" customHeight="1" x14ac:dyDescent="0.4">
      <c r="A16" s="98"/>
      <c r="B16" s="99"/>
      <c r="D16" s="95"/>
      <c r="E16" s="95"/>
      <c r="F16" s="95"/>
      <c r="G16" s="95"/>
      <c r="H16" s="95"/>
      <c r="I16" s="95"/>
      <c r="J16" s="108"/>
      <c r="K16" s="105"/>
      <c r="L16" s="105"/>
      <c r="M16" s="105"/>
      <c r="N16" s="105"/>
      <c r="O16" s="105"/>
      <c r="P16" s="106"/>
      <c r="Q16" s="10"/>
    </row>
    <row r="17" spans="1:24" ht="33.6" customHeight="1" thickBot="1" x14ac:dyDescent="0.45">
      <c r="A17" s="100"/>
      <c r="B17" s="101"/>
      <c r="C17" s="21"/>
      <c r="D17" s="96"/>
      <c r="E17" s="96"/>
      <c r="F17" s="96"/>
      <c r="G17" s="96"/>
      <c r="H17" s="96"/>
      <c r="I17" s="96"/>
      <c r="J17" s="22" t="s">
        <v>32</v>
      </c>
      <c r="K17" s="139"/>
      <c r="L17" s="139"/>
      <c r="M17" s="139"/>
      <c r="N17" s="139"/>
      <c r="O17" s="139"/>
      <c r="P17" s="140"/>
      <c r="Q17" s="11"/>
    </row>
    <row r="18" spans="1:24" ht="10.15" customHeight="1" x14ac:dyDescent="0.7"/>
    <row r="19" spans="1:24" x14ac:dyDescent="0.4">
      <c r="B19" t="s">
        <v>69</v>
      </c>
    </row>
    <row r="20" spans="1:24" x14ac:dyDescent="0.4">
      <c r="B20" t="s">
        <v>70</v>
      </c>
    </row>
    <row r="21" spans="1:24" x14ac:dyDescent="0.4">
      <c r="B21" t="s">
        <v>71</v>
      </c>
    </row>
    <row r="22" spans="1:24" x14ac:dyDescent="0.4">
      <c r="B22" t="s">
        <v>99</v>
      </c>
    </row>
    <row r="23" spans="1:24" ht="7.5" customHeight="1" x14ac:dyDescent="0.4"/>
    <row r="24" spans="1:24" ht="10.15" customHeight="1" thickBot="1" x14ac:dyDescent="0.45"/>
    <row r="25" spans="1:24" ht="19.5" thickTop="1" x14ac:dyDescent="0.4">
      <c r="A25" s="70">
        <v>1</v>
      </c>
      <c r="B25" s="73" t="s">
        <v>28</v>
      </c>
      <c r="C25" s="3" t="s">
        <v>11</v>
      </c>
      <c r="D25" s="75"/>
      <c r="E25" s="75"/>
      <c r="F25" s="75"/>
      <c r="G25" s="75"/>
      <c r="H25" s="75"/>
      <c r="I25" s="75"/>
      <c r="J25" s="76" t="s">
        <v>31</v>
      </c>
      <c r="K25" s="78"/>
      <c r="L25" s="79"/>
      <c r="M25" s="79"/>
      <c r="N25" s="79"/>
      <c r="O25" s="79"/>
      <c r="P25" s="80"/>
      <c r="Q25" s="10"/>
    </row>
    <row r="26" spans="1:24" ht="48" customHeight="1" x14ac:dyDescent="0.4">
      <c r="A26" s="71"/>
      <c r="B26" s="74"/>
      <c r="D26" s="84"/>
      <c r="E26" s="84"/>
      <c r="F26" s="84"/>
      <c r="G26" s="84"/>
      <c r="H26" s="84"/>
      <c r="I26" s="84"/>
      <c r="J26" s="77"/>
      <c r="K26" s="81"/>
      <c r="L26" s="82"/>
      <c r="M26" s="82"/>
      <c r="N26" s="82"/>
      <c r="O26" s="82"/>
      <c r="P26" s="83"/>
      <c r="Q26" s="10"/>
      <c r="S26" s="1" t="s">
        <v>42</v>
      </c>
      <c r="T26" s="1" t="s">
        <v>43</v>
      </c>
      <c r="U26" s="1" t="s">
        <v>44</v>
      </c>
      <c r="V26" s="1" t="s">
        <v>36</v>
      </c>
      <c r="W26" s="1" t="s">
        <v>45</v>
      </c>
      <c r="X26" s="1" t="s">
        <v>46</v>
      </c>
    </row>
    <row r="27" spans="1:24" ht="29.1" customHeight="1" x14ac:dyDescent="0.4">
      <c r="A27" s="71"/>
      <c r="B27" s="6" t="s">
        <v>39</v>
      </c>
      <c r="C27" s="38"/>
      <c r="D27" s="8" t="s">
        <v>35</v>
      </c>
      <c r="E27" s="61" t="s">
        <v>34</v>
      </c>
      <c r="F27" s="85"/>
      <c r="G27" s="86"/>
      <c r="H27" s="87"/>
      <c r="I27" s="61" t="s">
        <v>29</v>
      </c>
      <c r="J27" s="63"/>
      <c r="K27" s="92" t="s">
        <v>36</v>
      </c>
      <c r="L27" s="93"/>
      <c r="M27" s="61" t="s">
        <v>37</v>
      </c>
      <c r="N27" s="63"/>
      <c r="O27" s="61" t="s">
        <v>38</v>
      </c>
      <c r="P27" s="65"/>
      <c r="S27" s="1" t="s">
        <v>47</v>
      </c>
      <c r="T27" t="s">
        <v>51</v>
      </c>
      <c r="U27" t="s">
        <v>108</v>
      </c>
      <c r="V27" t="s">
        <v>53</v>
      </c>
      <c r="W27" t="s">
        <v>58</v>
      </c>
      <c r="X27" t="s">
        <v>49</v>
      </c>
    </row>
    <row r="28" spans="1:24" ht="29.1" customHeight="1" thickBot="1" x14ac:dyDescent="0.45">
      <c r="A28" s="72"/>
      <c r="B28" s="36" t="s">
        <v>56</v>
      </c>
      <c r="C28" s="50"/>
      <c r="D28" s="51"/>
      <c r="E28" s="62"/>
      <c r="F28" s="88"/>
      <c r="G28" s="89"/>
      <c r="H28" s="90"/>
      <c r="I28" s="91"/>
      <c r="J28" s="64"/>
      <c r="K28" s="62"/>
      <c r="L28" s="94"/>
      <c r="M28" s="62"/>
      <c r="N28" s="64"/>
      <c r="O28" s="62"/>
      <c r="P28" s="66"/>
      <c r="S28" s="1" t="s">
        <v>48</v>
      </c>
      <c r="T28" t="s">
        <v>57</v>
      </c>
      <c r="U28" t="s">
        <v>52</v>
      </c>
      <c r="V28" t="s">
        <v>54</v>
      </c>
      <c r="W28" t="s">
        <v>59</v>
      </c>
      <c r="X28" t="s">
        <v>50</v>
      </c>
    </row>
    <row r="29" spans="1:24" ht="19.5" thickTop="1" x14ac:dyDescent="0.4">
      <c r="A29" s="70">
        <v>2</v>
      </c>
      <c r="B29" s="73" t="s">
        <v>7</v>
      </c>
      <c r="C29" s="3" t="s">
        <v>3</v>
      </c>
      <c r="D29" s="75"/>
      <c r="E29" s="75"/>
      <c r="F29" s="75"/>
      <c r="G29" s="75"/>
      <c r="H29" s="75"/>
      <c r="I29" s="75"/>
      <c r="J29" s="76" t="s">
        <v>31</v>
      </c>
      <c r="K29" s="78"/>
      <c r="L29" s="79"/>
      <c r="M29" s="79"/>
      <c r="N29" s="79"/>
      <c r="O29" s="79"/>
      <c r="P29" s="80"/>
    </row>
    <row r="30" spans="1:24" ht="48" customHeight="1" x14ac:dyDescent="0.4">
      <c r="A30" s="71"/>
      <c r="B30" s="74"/>
      <c r="D30" s="84"/>
      <c r="E30" s="84"/>
      <c r="F30" s="84"/>
      <c r="G30" s="84"/>
      <c r="H30" s="84"/>
      <c r="I30" s="84"/>
      <c r="J30" s="77"/>
      <c r="K30" s="81"/>
      <c r="L30" s="82"/>
      <c r="M30" s="82"/>
      <c r="N30" s="82"/>
      <c r="O30" s="82"/>
      <c r="P30" s="83"/>
    </row>
    <row r="31" spans="1:24" ht="29.1" customHeight="1" x14ac:dyDescent="0.4">
      <c r="A31" s="71"/>
      <c r="B31" s="6" t="s">
        <v>39</v>
      </c>
      <c r="C31" s="38"/>
      <c r="D31" s="8" t="s">
        <v>35</v>
      </c>
      <c r="E31" s="61" t="s">
        <v>34</v>
      </c>
      <c r="F31" s="85"/>
      <c r="G31" s="86"/>
      <c r="H31" s="87"/>
      <c r="I31" s="61" t="s">
        <v>29</v>
      </c>
      <c r="J31" s="63"/>
      <c r="K31" s="92" t="s">
        <v>36</v>
      </c>
      <c r="L31" s="93"/>
      <c r="M31" s="61" t="s">
        <v>37</v>
      </c>
      <c r="N31" s="63"/>
      <c r="O31" s="61" t="s">
        <v>38</v>
      </c>
      <c r="P31" s="65"/>
    </row>
    <row r="32" spans="1:24" ht="29.1" customHeight="1" thickBot="1" x14ac:dyDescent="0.45">
      <c r="A32" s="72"/>
      <c r="B32" s="36" t="s">
        <v>56</v>
      </c>
      <c r="C32" s="50"/>
      <c r="D32" s="51"/>
      <c r="E32" s="62"/>
      <c r="F32" s="88"/>
      <c r="G32" s="89"/>
      <c r="H32" s="90"/>
      <c r="I32" s="91"/>
      <c r="J32" s="64"/>
      <c r="K32" s="62"/>
      <c r="L32" s="94"/>
      <c r="M32" s="62"/>
      <c r="N32" s="64"/>
      <c r="O32" s="62"/>
      <c r="P32" s="66"/>
    </row>
    <row r="33" spans="1:19" ht="19.5" thickTop="1" x14ac:dyDescent="0.4">
      <c r="A33" s="70">
        <v>3</v>
      </c>
      <c r="B33" s="73" t="s">
        <v>7</v>
      </c>
      <c r="C33" s="3" t="s">
        <v>3</v>
      </c>
      <c r="D33" s="75"/>
      <c r="E33" s="75"/>
      <c r="F33" s="75"/>
      <c r="G33" s="75"/>
      <c r="H33" s="75"/>
      <c r="I33" s="75"/>
      <c r="J33" s="76" t="s">
        <v>31</v>
      </c>
      <c r="K33" s="78"/>
      <c r="L33" s="79"/>
      <c r="M33" s="79"/>
      <c r="N33" s="79"/>
      <c r="O33" s="79"/>
      <c r="P33" s="80"/>
    </row>
    <row r="34" spans="1:19" ht="48" customHeight="1" x14ac:dyDescent="0.4">
      <c r="A34" s="71"/>
      <c r="B34" s="74"/>
      <c r="D34" s="84"/>
      <c r="E34" s="84"/>
      <c r="F34" s="84"/>
      <c r="G34" s="84"/>
      <c r="H34" s="84"/>
      <c r="I34" s="84"/>
      <c r="J34" s="77"/>
      <c r="K34" s="81"/>
      <c r="L34" s="82"/>
      <c r="M34" s="82"/>
      <c r="N34" s="82"/>
      <c r="O34" s="82"/>
      <c r="P34" s="83"/>
    </row>
    <row r="35" spans="1:19" ht="29.1" customHeight="1" x14ac:dyDescent="0.4">
      <c r="A35" s="71"/>
      <c r="B35" s="6" t="s">
        <v>39</v>
      </c>
      <c r="C35" s="38"/>
      <c r="D35" s="8" t="s">
        <v>35</v>
      </c>
      <c r="E35" s="61" t="s">
        <v>34</v>
      </c>
      <c r="F35" s="85"/>
      <c r="G35" s="86"/>
      <c r="H35" s="87"/>
      <c r="I35" s="61" t="s">
        <v>29</v>
      </c>
      <c r="J35" s="63"/>
      <c r="K35" s="92" t="s">
        <v>36</v>
      </c>
      <c r="L35" s="93"/>
      <c r="M35" s="61" t="s">
        <v>37</v>
      </c>
      <c r="N35" s="63"/>
      <c r="O35" s="61" t="s">
        <v>38</v>
      </c>
      <c r="P35" s="65"/>
    </row>
    <row r="36" spans="1:19" ht="29.1" customHeight="1" thickBot="1" x14ac:dyDescent="0.45">
      <c r="A36" s="72"/>
      <c r="B36" s="36" t="s">
        <v>56</v>
      </c>
      <c r="C36" s="50"/>
      <c r="D36" s="51"/>
      <c r="E36" s="62"/>
      <c r="F36" s="88"/>
      <c r="G36" s="89"/>
      <c r="H36" s="90"/>
      <c r="I36" s="91"/>
      <c r="J36" s="64"/>
      <c r="K36" s="62"/>
      <c r="L36" s="94"/>
      <c r="M36" s="62"/>
      <c r="N36" s="64"/>
      <c r="O36" s="62"/>
      <c r="P36" s="66"/>
    </row>
    <row r="37" spans="1:19" ht="19.5" thickTop="1" x14ac:dyDescent="0.4">
      <c r="A37" s="70">
        <v>4</v>
      </c>
      <c r="B37" s="73" t="s">
        <v>7</v>
      </c>
      <c r="C37" s="3" t="s">
        <v>3</v>
      </c>
      <c r="D37" s="75"/>
      <c r="E37" s="75"/>
      <c r="F37" s="75"/>
      <c r="G37" s="75"/>
      <c r="H37" s="75"/>
      <c r="I37" s="75"/>
      <c r="J37" s="76" t="s">
        <v>31</v>
      </c>
      <c r="K37" s="78"/>
      <c r="L37" s="79"/>
      <c r="M37" s="79"/>
      <c r="N37" s="79"/>
      <c r="O37" s="79"/>
      <c r="P37" s="80"/>
    </row>
    <row r="38" spans="1:19" ht="48" customHeight="1" x14ac:dyDescent="0.4">
      <c r="A38" s="71"/>
      <c r="B38" s="74"/>
      <c r="D38" s="84"/>
      <c r="E38" s="84"/>
      <c r="F38" s="84"/>
      <c r="G38" s="84"/>
      <c r="H38" s="84"/>
      <c r="I38" s="84"/>
      <c r="J38" s="77"/>
      <c r="K38" s="81"/>
      <c r="L38" s="82"/>
      <c r="M38" s="82"/>
      <c r="N38" s="82"/>
      <c r="O38" s="82"/>
      <c r="P38" s="83"/>
    </row>
    <row r="39" spans="1:19" ht="29.1" customHeight="1" x14ac:dyDescent="0.4">
      <c r="A39" s="71"/>
      <c r="B39" s="6" t="s">
        <v>39</v>
      </c>
      <c r="C39" s="38"/>
      <c r="D39" s="8" t="s">
        <v>35</v>
      </c>
      <c r="E39" s="61" t="s">
        <v>34</v>
      </c>
      <c r="F39" s="85"/>
      <c r="G39" s="86"/>
      <c r="H39" s="87"/>
      <c r="I39" s="61" t="s">
        <v>29</v>
      </c>
      <c r="J39" s="63"/>
      <c r="K39" s="92" t="s">
        <v>36</v>
      </c>
      <c r="L39" s="93"/>
      <c r="M39" s="61" t="s">
        <v>37</v>
      </c>
      <c r="N39" s="63"/>
      <c r="O39" s="61" t="s">
        <v>38</v>
      </c>
      <c r="P39" s="65"/>
    </row>
    <row r="40" spans="1:19" ht="29.1" customHeight="1" thickBot="1" x14ac:dyDescent="0.45">
      <c r="A40" s="72"/>
      <c r="B40" s="36" t="s">
        <v>56</v>
      </c>
      <c r="C40" s="50"/>
      <c r="D40" s="51"/>
      <c r="E40" s="62"/>
      <c r="F40" s="88"/>
      <c r="G40" s="89"/>
      <c r="H40" s="90"/>
      <c r="I40" s="91"/>
      <c r="J40" s="64"/>
      <c r="K40" s="62"/>
      <c r="L40" s="94"/>
      <c r="M40" s="62"/>
      <c r="N40" s="64"/>
      <c r="O40" s="62"/>
      <c r="P40" s="66"/>
    </row>
    <row r="41" spans="1:19" ht="19.149999999999999" customHeight="1" thickTop="1" thickBot="1" x14ac:dyDescent="0.45"/>
    <row r="42" spans="1:19" ht="37.15" customHeight="1" thickBot="1" x14ac:dyDescent="0.45">
      <c r="B42" s="58" t="s">
        <v>97</v>
      </c>
      <c r="C42" s="59"/>
      <c r="D42" s="59"/>
      <c r="E42" s="59"/>
      <c r="F42" s="59"/>
      <c r="G42" s="59"/>
      <c r="H42" s="60"/>
      <c r="J42" s="52" t="s">
        <v>72</v>
      </c>
      <c r="K42" s="53"/>
      <c r="L42" s="54"/>
      <c r="M42" s="55"/>
      <c r="N42" s="56"/>
      <c r="O42" s="56"/>
      <c r="P42" s="57"/>
    </row>
    <row r="43" spans="1:19" ht="34.15" customHeight="1" thickBot="1" x14ac:dyDescent="0.45">
      <c r="B43" s="104" t="s">
        <v>63</v>
      </c>
      <c r="C43" s="104"/>
      <c r="D43" s="21"/>
      <c r="E43" s="68">
        <v>650000</v>
      </c>
      <c r="F43" s="68"/>
      <c r="G43" s="68"/>
      <c r="H43" s="23" t="s">
        <v>60</v>
      </c>
      <c r="I43" s="24" t="s">
        <v>61</v>
      </c>
      <c r="J43" s="31">
        <f>IF(P6="なし",COUNTA($D$26,$D$30,$D$34,$D$38),)</f>
        <v>0</v>
      </c>
      <c r="K43" s="25" t="s">
        <v>62</v>
      </c>
      <c r="L43" s="40">
        <f>E43*J43</f>
        <v>0</v>
      </c>
      <c r="M43" s="40"/>
      <c r="N43" s="40"/>
      <c r="O43" s="40"/>
      <c r="P43" s="13" t="s">
        <v>60</v>
      </c>
      <c r="S43" t="s">
        <v>66</v>
      </c>
    </row>
    <row r="44" spans="1:19" ht="34.15" customHeight="1" thickBot="1" x14ac:dyDescent="0.45">
      <c r="B44" s="102" t="s">
        <v>65</v>
      </c>
      <c r="C44" s="103"/>
      <c r="D44" s="27"/>
      <c r="E44" s="69">
        <v>600000</v>
      </c>
      <c r="F44" s="69"/>
      <c r="G44" s="69"/>
      <c r="H44" s="26" t="s">
        <v>60</v>
      </c>
      <c r="I44" s="28" t="s">
        <v>61</v>
      </c>
      <c r="J44" s="31">
        <f>IF(P6="あり",COUNTA($D$26,$D$30,$D$34,$D$38),)</f>
        <v>0</v>
      </c>
      <c r="K44" s="29" t="s">
        <v>62</v>
      </c>
      <c r="L44" s="40">
        <f>E44*J44</f>
        <v>0</v>
      </c>
      <c r="M44" s="40"/>
      <c r="N44" s="40"/>
      <c r="O44" s="40"/>
      <c r="P44" s="13" t="s">
        <v>60</v>
      </c>
      <c r="S44" t="s">
        <v>67</v>
      </c>
    </row>
    <row r="45" spans="1:19" ht="34.15" customHeight="1" thickBot="1" x14ac:dyDescent="0.45">
      <c r="B45" s="102" t="s">
        <v>64</v>
      </c>
      <c r="C45" s="103"/>
      <c r="D45" s="27"/>
      <c r="E45" s="69">
        <v>20000</v>
      </c>
      <c r="F45" s="69"/>
      <c r="G45" s="69"/>
      <c r="H45" s="26" t="s">
        <v>60</v>
      </c>
      <c r="I45" s="28" t="s">
        <v>61</v>
      </c>
      <c r="J45" s="32">
        <f>COUNTIF((N27:N39),"受講する")</f>
        <v>0</v>
      </c>
      <c r="K45" s="29" t="s">
        <v>62</v>
      </c>
      <c r="L45" s="40">
        <f>E45*J45</f>
        <v>0</v>
      </c>
      <c r="M45" s="40"/>
      <c r="N45" s="40"/>
      <c r="O45" s="40"/>
      <c r="P45" s="13" t="s">
        <v>60</v>
      </c>
    </row>
    <row r="46" spans="1:19" ht="34.15" customHeight="1" thickBot="1" x14ac:dyDescent="0.45">
      <c r="B46" s="103" t="s">
        <v>8</v>
      </c>
      <c r="C46" s="103"/>
      <c r="D46" s="27"/>
      <c r="E46" s="69">
        <v>182000</v>
      </c>
      <c r="F46" s="69"/>
      <c r="G46" s="69"/>
      <c r="H46" s="26" t="s">
        <v>60</v>
      </c>
      <c r="I46" s="28" t="s">
        <v>61</v>
      </c>
      <c r="J46" s="32">
        <f>COUNTIF((P27:P39),"あり")</f>
        <v>0</v>
      </c>
      <c r="K46" s="29" t="s">
        <v>62</v>
      </c>
      <c r="L46" s="40">
        <f>E46*J46</f>
        <v>0</v>
      </c>
      <c r="M46" s="40"/>
      <c r="N46" s="40"/>
      <c r="O46" s="40"/>
      <c r="P46" s="13" t="s">
        <v>60</v>
      </c>
    </row>
    <row r="47" spans="1:19" ht="31.15" customHeight="1" thickBot="1" x14ac:dyDescent="0.45">
      <c r="B47" s="67" t="s">
        <v>107</v>
      </c>
      <c r="C47" s="67"/>
      <c r="D47" s="67"/>
      <c r="E47" s="67"/>
      <c r="F47" s="67"/>
      <c r="G47" s="67"/>
      <c r="H47" s="67"/>
      <c r="I47" s="67"/>
      <c r="K47" s="30" t="s">
        <v>68</v>
      </c>
      <c r="L47" s="40">
        <f>SUM(L43:M46)</f>
        <v>0</v>
      </c>
      <c r="M47" s="40"/>
      <c r="N47" s="40"/>
      <c r="O47" s="40"/>
      <c r="P47" s="13" t="s">
        <v>60</v>
      </c>
    </row>
    <row r="48" spans="1:19" ht="15.6" customHeight="1" thickBot="1" x14ac:dyDescent="0.45">
      <c r="B48" s="34"/>
      <c r="C48" s="34"/>
      <c r="D48" s="34"/>
      <c r="E48" s="34"/>
      <c r="F48" s="34"/>
      <c r="G48" s="34"/>
      <c r="H48" s="34"/>
      <c r="I48" s="34"/>
      <c r="K48" s="30"/>
      <c r="L48" s="35"/>
      <c r="M48" s="35"/>
      <c r="N48" s="35"/>
      <c r="O48" s="35"/>
      <c r="P48" s="13"/>
    </row>
    <row r="49" spans="2:15" ht="31.15" customHeight="1" x14ac:dyDescent="0.4">
      <c r="B49" s="41" t="s">
        <v>93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3"/>
    </row>
    <row r="50" spans="2:15" ht="31.15" customHeight="1" x14ac:dyDescent="0.4">
      <c r="B50" s="44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6"/>
    </row>
    <row r="51" spans="2:15" ht="31.15" customHeight="1" thickBot="1" x14ac:dyDescent="0.45">
      <c r="B51" s="47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9"/>
    </row>
    <row r="52" spans="2:15" ht="9.6" customHeight="1" x14ac:dyDescent="0.4"/>
    <row r="53" spans="2:15" x14ac:dyDescent="0.4">
      <c r="B53" t="s">
        <v>90</v>
      </c>
    </row>
    <row r="54" spans="2:15" x14ac:dyDescent="0.4">
      <c r="B54" t="s">
        <v>91</v>
      </c>
    </row>
    <row r="55" spans="2:15" x14ac:dyDescent="0.4">
      <c r="B55" t="s">
        <v>94</v>
      </c>
    </row>
    <row r="56" spans="2:15" x14ac:dyDescent="0.4">
      <c r="B56" t="s">
        <v>102</v>
      </c>
    </row>
    <row r="57" spans="2:15" x14ac:dyDescent="0.4">
      <c r="B57" t="s">
        <v>92</v>
      </c>
    </row>
    <row r="58" spans="2:15" x14ac:dyDescent="0.4">
      <c r="B58" t="s">
        <v>103</v>
      </c>
    </row>
    <row r="59" spans="2:15" x14ac:dyDescent="0.4">
      <c r="B59" t="s">
        <v>104</v>
      </c>
    </row>
    <row r="60" spans="2:15" x14ac:dyDescent="0.4">
      <c r="B60" t="s">
        <v>105</v>
      </c>
    </row>
    <row r="61" spans="2:15" ht="10.15" customHeight="1" x14ac:dyDescent="0.4"/>
    <row r="62" spans="2:15" ht="10.15" customHeight="1" x14ac:dyDescent="0.4"/>
    <row r="63" spans="2:15" x14ac:dyDescent="0.4">
      <c r="B63" s="12" t="s">
        <v>96</v>
      </c>
    </row>
    <row r="64" spans="2:15" x14ac:dyDescent="0.4">
      <c r="B64" t="s">
        <v>106</v>
      </c>
    </row>
    <row r="65" spans="2:2" x14ac:dyDescent="0.4">
      <c r="B65" t="s">
        <v>95</v>
      </c>
    </row>
  </sheetData>
  <sheetProtection sheet="1"/>
  <mergeCells count="117">
    <mergeCell ref="A1:P1"/>
    <mergeCell ref="A6:B7"/>
    <mergeCell ref="A8:B9"/>
    <mergeCell ref="D7:N7"/>
    <mergeCell ref="E27:E28"/>
    <mergeCell ref="D26:I26"/>
    <mergeCell ref="K27:K28"/>
    <mergeCell ref="M27:M28"/>
    <mergeCell ref="O27:O28"/>
    <mergeCell ref="K25:P26"/>
    <mergeCell ref="D25:I25"/>
    <mergeCell ref="J25:J26"/>
    <mergeCell ref="I27:I28"/>
    <mergeCell ref="K17:P17"/>
    <mergeCell ref="J12:J13"/>
    <mergeCell ref="J15:J16"/>
    <mergeCell ref="B25:B26"/>
    <mergeCell ref="A10:B11"/>
    <mergeCell ref="A12:B14"/>
    <mergeCell ref="P27:P28"/>
    <mergeCell ref="J4:P4"/>
    <mergeCell ref="L5:P5"/>
    <mergeCell ref="K15:P16"/>
    <mergeCell ref="K14:P14"/>
    <mergeCell ref="K10:P11"/>
    <mergeCell ref="J10:J11"/>
    <mergeCell ref="M8:M9"/>
    <mergeCell ref="D9:L9"/>
    <mergeCell ref="D8:L8"/>
    <mergeCell ref="N8:P9"/>
    <mergeCell ref="O6:O7"/>
    <mergeCell ref="D6:N6"/>
    <mergeCell ref="P6:P7"/>
    <mergeCell ref="D11:I11"/>
    <mergeCell ref="D10:I10"/>
    <mergeCell ref="L46:O46"/>
    <mergeCell ref="B44:C44"/>
    <mergeCell ref="B45:C45"/>
    <mergeCell ref="B46:C46"/>
    <mergeCell ref="B43:C43"/>
    <mergeCell ref="J27:J28"/>
    <mergeCell ref="L27:L28"/>
    <mergeCell ref="N27:N28"/>
    <mergeCell ref="K12:P13"/>
    <mergeCell ref="D12:I12"/>
    <mergeCell ref="D13:I14"/>
    <mergeCell ref="D16:I17"/>
    <mergeCell ref="D15:I15"/>
    <mergeCell ref="A15:B17"/>
    <mergeCell ref="A25:A28"/>
    <mergeCell ref="A29:A32"/>
    <mergeCell ref="B29:B30"/>
    <mergeCell ref="D29:I29"/>
    <mergeCell ref="J29:J30"/>
    <mergeCell ref="K29:P30"/>
    <mergeCell ref="D30:I30"/>
    <mergeCell ref="E31:E32"/>
    <mergeCell ref="F31:H32"/>
    <mergeCell ref="I31:I32"/>
    <mergeCell ref="J31:J32"/>
    <mergeCell ref="K31:K32"/>
    <mergeCell ref="L31:L32"/>
    <mergeCell ref="M31:M32"/>
    <mergeCell ref="C28:D28"/>
    <mergeCell ref="F27:H28"/>
    <mergeCell ref="A33:A36"/>
    <mergeCell ref="B33:B34"/>
    <mergeCell ref="D33:I33"/>
    <mergeCell ref="J33:J34"/>
    <mergeCell ref="K33:P34"/>
    <mergeCell ref="D34:I34"/>
    <mergeCell ref="E35:E36"/>
    <mergeCell ref="F35:H36"/>
    <mergeCell ref="I35:I36"/>
    <mergeCell ref="J35:J36"/>
    <mergeCell ref="K35:K36"/>
    <mergeCell ref="L35:L36"/>
    <mergeCell ref="A37:A40"/>
    <mergeCell ref="B37:B38"/>
    <mergeCell ref="D37:I37"/>
    <mergeCell ref="J37:J38"/>
    <mergeCell ref="K37:P38"/>
    <mergeCell ref="D38:I38"/>
    <mergeCell ref="E39:E40"/>
    <mergeCell ref="F39:H40"/>
    <mergeCell ref="I39:I40"/>
    <mergeCell ref="J39:J40"/>
    <mergeCell ref="K39:K40"/>
    <mergeCell ref="L39:L40"/>
    <mergeCell ref="M39:M40"/>
    <mergeCell ref="N39:N40"/>
    <mergeCell ref="O39:O40"/>
    <mergeCell ref="P39:P40"/>
    <mergeCell ref="B2:O2"/>
    <mergeCell ref="L47:O47"/>
    <mergeCell ref="B49:O51"/>
    <mergeCell ref="C40:D40"/>
    <mergeCell ref="J42:L42"/>
    <mergeCell ref="M42:P42"/>
    <mergeCell ref="L43:O43"/>
    <mergeCell ref="L44:O44"/>
    <mergeCell ref="B42:H42"/>
    <mergeCell ref="M35:M36"/>
    <mergeCell ref="N35:N36"/>
    <mergeCell ref="O35:O36"/>
    <mergeCell ref="P35:P36"/>
    <mergeCell ref="C36:D36"/>
    <mergeCell ref="N31:N32"/>
    <mergeCell ref="O31:O32"/>
    <mergeCell ref="P31:P32"/>
    <mergeCell ref="C32:D32"/>
    <mergeCell ref="B47:I47"/>
    <mergeCell ref="E43:G43"/>
    <mergeCell ref="E44:G44"/>
    <mergeCell ref="E45:G45"/>
    <mergeCell ref="E46:G46"/>
    <mergeCell ref="L45:O45"/>
  </mergeCells>
  <phoneticPr fontId="1"/>
  <dataValidations count="8">
    <dataValidation type="list" allowBlank="1" showInputMessage="1" showErrorMessage="1" sqref="P6:P7">
      <formula1>$S$6:$S$7</formula1>
    </dataValidation>
    <dataValidation type="list" allowBlank="1" showInputMessage="1" showErrorMessage="1" sqref="C28:D28 C32:D32 C36:D36 C40:D40">
      <formula1>$S$27:$S$28</formula1>
    </dataValidation>
    <dataValidation type="list" allowBlank="1" showInputMessage="1" showErrorMessage="1" sqref="F27:H28 F31:H32 F35:H36 F39:H40">
      <formula1>$T$27:$T$29</formula1>
    </dataValidation>
    <dataValidation type="list" allowBlank="1" showInputMessage="1" showErrorMessage="1" sqref="J27:J28 J31:J32 J35:J36 J39:J40">
      <formula1>$U$27:$U$28</formula1>
    </dataValidation>
    <dataValidation type="list" allowBlank="1" showInputMessage="1" showErrorMessage="1" sqref="L27:L28 L31:L32 L35:L36 L39:L40">
      <formula1>$V$27:$V$28</formula1>
    </dataValidation>
    <dataValidation type="list" allowBlank="1" showInputMessage="1" showErrorMessage="1" sqref="N27:N28 N31:N32 N35:N36 N39:N40">
      <formula1>$W$27:$W$28</formula1>
    </dataValidation>
    <dataValidation type="list" allowBlank="1" showInputMessage="1" showErrorMessage="1" sqref="P27:P28 P31:P32 P35:P36 P39:P40">
      <formula1>$X$27:$X$28</formula1>
    </dataValidation>
    <dataValidation type="list" allowBlank="1" showInputMessage="1" showErrorMessage="1" sqref="M42:P42">
      <formula1>$S$43:$S$44</formula1>
    </dataValidation>
  </dataValidations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G5"/>
  <sheetViews>
    <sheetView workbookViewId="0"/>
  </sheetViews>
  <sheetFormatPr defaultRowHeight="18.75" x14ac:dyDescent="0.4"/>
  <cols>
    <col min="1" max="1" width="41.875" bestFit="1" customWidth="1"/>
    <col min="2" max="2" width="49.75" bestFit="1" customWidth="1"/>
    <col min="4" max="4" width="9" bestFit="1" customWidth="1"/>
    <col min="5" max="5" width="34.25" customWidth="1"/>
    <col min="6" max="6" width="14.5" customWidth="1"/>
    <col min="7" max="8" width="17.125" customWidth="1"/>
    <col min="9" max="9" width="33" customWidth="1"/>
    <col min="10" max="11" width="17.125" customWidth="1"/>
    <col min="12" max="12" width="33" customWidth="1"/>
    <col min="13" max="13" width="39.25" customWidth="1"/>
    <col min="14" max="17" width="17.125" customWidth="1"/>
    <col min="18" max="18" width="19" customWidth="1"/>
    <col min="19" max="19" width="20.5" customWidth="1"/>
    <col min="20" max="20" width="27.125" customWidth="1"/>
    <col min="21" max="22" width="6.75" bestFit="1" customWidth="1"/>
    <col min="23" max="23" width="10.75" customWidth="1"/>
    <col min="25" max="26" width="6.75" bestFit="1" customWidth="1"/>
    <col min="27" max="27" width="8.5" bestFit="1" customWidth="1"/>
    <col min="28" max="28" width="8.5" customWidth="1"/>
  </cols>
  <sheetData>
    <row r="1" spans="1:33" ht="53.1" customHeight="1" x14ac:dyDescent="0.4">
      <c r="A1" s="7" t="s">
        <v>10</v>
      </c>
      <c r="B1" s="7" t="s">
        <v>11</v>
      </c>
      <c r="C1" s="7" t="s">
        <v>73</v>
      </c>
      <c r="D1" s="7" t="s">
        <v>12</v>
      </c>
      <c r="E1" s="7" t="s">
        <v>13</v>
      </c>
      <c r="F1" s="7" t="s">
        <v>14</v>
      </c>
      <c r="G1" s="7" t="s">
        <v>18</v>
      </c>
      <c r="H1" s="7" t="s">
        <v>19</v>
      </c>
      <c r="I1" s="7" t="s">
        <v>20</v>
      </c>
      <c r="J1" s="7" t="s">
        <v>15</v>
      </c>
      <c r="K1" s="7" t="s">
        <v>16</v>
      </c>
      <c r="L1" s="7" t="s">
        <v>17</v>
      </c>
      <c r="M1" s="7" t="s">
        <v>21</v>
      </c>
      <c r="N1" s="7" t="s">
        <v>22</v>
      </c>
      <c r="O1" s="7" t="s">
        <v>23</v>
      </c>
      <c r="P1" s="7" t="s">
        <v>24</v>
      </c>
      <c r="Q1" s="7" t="s">
        <v>25</v>
      </c>
      <c r="R1" s="7" t="s">
        <v>74</v>
      </c>
      <c r="S1" s="7" t="s">
        <v>75</v>
      </c>
      <c r="T1" s="7" t="s">
        <v>76</v>
      </c>
      <c r="U1" s="7" t="s">
        <v>77</v>
      </c>
      <c r="V1" s="7" t="s">
        <v>78</v>
      </c>
      <c r="W1" s="7" t="s">
        <v>79</v>
      </c>
      <c r="X1" s="7" t="s">
        <v>80</v>
      </c>
      <c r="Y1" s="7" t="s">
        <v>81</v>
      </c>
      <c r="Z1" s="7" t="s">
        <v>82</v>
      </c>
      <c r="AA1" s="7" t="s">
        <v>83</v>
      </c>
      <c r="AB1" s="7" t="s">
        <v>89</v>
      </c>
      <c r="AC1" s="7" t="s">
        <v>84</v>
      </c>
      <c r="AD1" s="7" t="s">
        <v>85</v>
      </c>
      <c r="AE1" s="7" t="s">
        <v>86</v>
      </c>
      <c r="AF1" s="7" t="s">
        <v>87</v>
      </c>
      <c r="AG1" s="7" t="s">
        <v>88</v>
      </c>
    </row>
    <row r="2" spans="1:33" ht="17.649999999999999" x14ac:dyDescent="0.7">
      <c r="A2">
        <f>申込フォーム!D7</f>
        <v>0</v>
      </c>
      <c r="B2">
        <f>申込フォーム!D6</f>
        <v>0</v>
      </c>
      <c r="C2">
        <f>申込フォーム!P6</f>
        <v>0</v>
      </c>
      <c r="D2">
        <f>申込フォーム!D8</f>
        <v>0</v>
      </c>
      <c r="E2">
        <f>申込フォーム!D9</f>
        <v>0</v>
      </c>
      <c r="F2">
        <f>申込フォーム!N8</f>
        <v>0</v>
      </c>
      <c r="G2">
        <f>申込フォーム!D11</f>
        <v>0</v>
      </c>
      <c r="H2">
        <f>申込フォーム!D10</f>
        <v>0</v>
      </c>
      <c r="I2">
        <f>申込フォーム!K10</f>
        <v>0</v>
      </c>
      <c r="J2">
        <f>申込フォーム!D13</f>
        <v>0</v>
      </c>
      <c r="K2">
        <f>申込フォーム!D12</f>
        <v>0</v>
      </c>
      <c r="L2">
        <f>申込フォーム!K12</f>
        <v>0</v>
      </c>
      <c r="M2">
        <f>申込フォーム!K14</f>
        <v>0</v>
      </c>
      <c r="N2">
        <f>申込フォーム!D16</f>
        <v>0</v>
      </c>
      <c r="O2">
        <f>申込フォーム!D15</f>
        <v>0</v>
      </c>
      <c r="P2">
        <f>申込フォーム!K15</f>
        <v>0</v>
      </c>
      <c r="Q2">
        <f>申込フォーム!K17</f>
        <v>0</v>
      </c>
      <c r="R2">
        <f>申込フォーム!D26</f>
        <v>0</v>
      </c>
      <c r="S2">
        <f>申込フォーム!D25</f>
        <v>0</v>
      </c>
      <c r="T2">
        <f>申込フォーム!K25</f>
        <v>0</v>
      </c>
      <c r="U2">
        <f>申込フォーム!C27</f>
        <v>0</v>
      </c>
      <c r="V2">
        <f>申込フォーム!C28</f>
        <v>0</v>
      </c>
      <c r="W2">
        <f>申込フォーム!F27</f>
        <v>0</v>
      </c>
      <c r="X2">
        <f>申込フォーム!J27</f>
        <v>0</v>
      </c>
      <c r="Y2">
        <f>申込フォーム!L27</f>
        <v>0</v>
      </c>
      <c r="Z2">
        <f>申込フォーム!N27</f>
        <v>0</v>
      </c>
      <c r="AA2">
        <f>申込フォーム!P27</f>
        <v>0</v>
      </c>
      <c r="AB2">
        <f>申込フォーム!M42</f>
        <v>0</v>
      </c>
      <c r="AC2" s="33">
        <f>申込フォーム!L43</f>
        <v>0</v>
      </c>
      <c r="AD2" s="33">
        <f>申込フォーム!L44</f>
        <v>0</v>
      </c>
      <c r="AE2" s="33">
        <f>申込フォーム!L45</f>
        <v>0</v>
      </c>
      <c r="AF2" s="33">
        <f>申込フォーム!L46</f>
        <v>0</v>
      </c>
      <c r="AG2" s="33">
        <f>申込フォーム!L47</f>
        <v>0</v>
      </c>
    </row>
    <row r="3" spans="1:33" ht="17.649999999999999" x14ac:dyDescent="0.7">
      <c r="R3">
        <f>申込フォーム!D30</f>
        <v>0</v>
      </c>
      <c r="S3">
        <f>申込フォーム!D29</f>
        <v>0</v>
      </c>
      <c r="T3">
        <f>申込フォーム!K29</f>
        <v>0</v>
      </c>
      <c r="U3">
        <f>申込フォーム!C31</f>
        <v>0</v>
      </c>
      <c r="V3">
        <f>申込フォーム!C32</f>
        <v>0</v>
      </c>
      <c r="W3">
        <f>申込フォーム!F31</f>
        <v>0</v>
      </c>
      <c r="X3">
        <f>申込フォーム!J31</f>
        <v>0</v>
      </c>
      <c r="Y3">
        <f>申込フォーム!L31</f>
        <v>0</v>
      </c>
      <c r="Z3">
        <f>申込フォーム!N31</f>
        <v>0</v>
      </c>
      <c r="AA3">
        <f>申込フォーム!P31</f>
        <v>0</v>
      </c>
    </row>
    <row r="4" spans="1:33" ht="17.649999999999999" x14ac:dyDescent="0.7">
      <c r="R4">
        <f>申込フォーム!D34</f>
        <v>0</v>
      </c>
      <c r="S4">
        <f>申込フォーム!D33</f>
        <v>0</v>
      </c>
      <c r="T4">
        <f>申込フォーム!K33</f>
        <v>0</v>
      </c>
      <c r="U4">
        <f>申込フォーム!C35</f>
        <v>0</v>
      </c>
      <c r="V4">
        <f>申込フォーム!C36</f>
        <v>0</v>
      </c>
      <c r="W4">
        <f>申込フォーム!F35</f>
        <v>0</v>
      </c>
      <c r="X4">
        <f>申込フォーム!J35</f>
        <v>0</v>
      </c>
      <c r="Y4">
        <f>申込フォーム!L35</f>
        <v>0</v>
      </c>
      <c r="Z4">
        <f>申込フォーム!N35</f>
        <v>0</v>
      </c>
      <c r="AA4">
        <f>申込フォーム!P35</f>
        <v>0</v>
      </c>
    </row>
    <row r="5" spans="1:33" ht="17.649999999999999" x14ac:dyDescent="0.7">
      <c r="R5">
        <f>申込フォーム!D38</f>
        <v>0</v>
      </c>
      <c r="S5">
        <f>申込フォーム!D37</f>
        <v>0</v>
      </c>
      <c r="T5">
        <f>申込フォーム!K37</f>
        <v>0</v>
      </c>
      <c r="U5">
        <f>申込フォーム!C39</f>
        <v>0</v>
      </c>
      <c r="V5">
        <f>申込フォーム!C40</f>
        <v>0</v>
      </c>
      <c r="W5">
        <f>申込フォーム!F39</f>
        <v>0</v>
      </c>
      <c r="X5">
        <f>申込フォーム!J39</f>
        <v>0</v>
      </c>
      <c r="Y5">
        <f>申込フォーム!L39</f>
        <v>0</v>
      </c>
      <c r="Z5">
        <f>申込フォーム!N39</f>
        <v>0</v>
      </c>
      <c r="AA5">
        <f>申込フォーム!P39</f>
        <v>0</v>
      </c>
    </row>
  </sheetData>
  <sheetProtection algorithmName="SHA-512" hashValue="Q9/6zUFeKJyEUlRpuNvphWyR99ai1PU0Fjn921ENJ90Ch3vHAtfSs6fekz0N2hvcvdd1S+s2Q2YaqaTVR/IyLA==" saltValue="5WivOuHXHj2Wv9xXoVvAHQ==" spinCount="100000" sheet="1" objects="1" scenarios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管理者用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小澤恒彦</dc:creator>
  <cp:lastModifiedBy>小島崇之</cp:lastModifiedBy>
  <dcterms:created xsi:type="dcterms:W3CDTF">2023-11-29T04:45:32Z</dcterms:created>
  <dcterms:modified xsi:type="dcterms:W3CDTF">2025-03-26T07:30:47Z</dcterms:modified>
</cp:coreProperties>
</file>